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Projects\External Projects\ClimateWise\Workstreams\Transition Risk Research\Outputs\Risk Matrix\"/>
    </mc:Choice>
  </mc:AlternateContent>
  <bookViews>
    <workbookView xWindow="-72" yWindow="492" windowWidth="15576" windowHeight="9336"/>
  </bookViews>
  <sheets>
    <sheet name="Introduction" sheetId="13" r:id="rId1"/>
    <sheet name="Risk Matrix " sheetId="14" r:id="rId2"/>
    <sheet name="Methodology_Paris Agreement" sheetId="15" r:id="rId3"/>
    <sheet name="Methodology_2C Scenario" sheetId="12" r:id="rId4"/>
  </sheets>
  <externalReferences>
    <externalReference r:id="rId5"/>
    <externalReference r:id="rId6"/>
  </externalReferences>
  <definedNames>
    <definedName name="_xlnm._FilterDatabase" localSheetId="3" hidden="1">'Methodology_2C Scenario'!$A$4:$CD$67</definedName>
    <definedName name="_xlnm._FilterDatabase" localSheetId="2" hidden="1">'Methodology_Paris Agreement'!$A$4:$CA$67</definedName>
    <definedName name="_xlnm._FilterDatabase" localSheetId="1" hidden="1">'Risk Matrix '!$B$6:$D$39</definedName>
  </definedNames>
  <calcPr calcId="162913"/>
</workbook>
</file>

<file path=xl/calcChain.xml><?xml version="1.0" encoding="utf-8"?>
<calcChain xmlns="http://schemas.openxmlformats.org/spreadsheetml/2006/main">
  <c r="G67" i="12" l="1"/>
  <c r="U67" i="12" s="1"/>
  <c r="T67" i="12" l="1"/>
  <c r="AQ67" i="12"/>
  <c r="AP67" i="12"/>
  <c r="V67" i="12"/>
  <c r="AF67" i="12"/>
  <c r="AR67" i="12"/>
  <c r="AE67" i="12"/>
  <c r="AG67" i="12"/>
  <c r="G63" i="12"/>
  <c r="G62" i="12"/>
  <c r="G63" i="15"/>
  <c r="G62" i="15"/>
  <c r="G65" i="12"/>
  <c r="G66" i="12"/>
  <c r="G64" i="12"/>
  <c r="G65" i="15"/>
  <c r="G66" i="15"/>
  <c r="G67" i="15"/>
  <c r="G64" i="15"/>
  <c r="F18" i="15" l="1"/>
  <c r="F19" i="15"/>
  <c r="F18" i="12"/>
  <c r="F19" i="12"/>
  <c r="Q45" i="14" l="1"/>
  <c r="AG65" i="15" l="1"/>
  <c r="G61" i="15"/>
  <c r="G60" i="15"/>
  <c r="G59" i="15"/>
  <c r="AQ59" i="15" s="1"/>
  <c r="G58" i="15"/>
  <c r="AF58" i="15" s="1"/>
  <c r="G57" i="15"/>
  <c r="AQ57" i="15" s="1"/>
  <c r="G56" i="15"/>
  <c r="AQ56" i="15" s="1"/>
  <c r="G55" i="15"/>
  <c r="AQ55" i="15" s="1"/>
  <c r="G54" i="15"/>
  <c r="AQ54" i="15" s="1"/>
  <c r="G53" i="15"/>
  <c r="AQ53" i="15" s="1"/>
  <c r="G52" i="15"/>
  <c r="AQ52" i="15" s="1"/>
  <c r="G51" i="15"/>
  <c r="AQ51" i="15" s="1"/>
  <c r="G50" i="15"/>
  <c r="AE50" i="15" s="1"/>
  <c r="G49" i="15"/>
  <c r="G48" i="15"/>
  <c r="G47" i="15"/>
  <c r="G46" i="15"/>
  <c r="G45" i="15"/>
  <c r="AQ45" i="15" s="1"/>
  <c r="G35" i="15"/>
  <c r="AF35" i="15" s="1"/>
  <c r="F5" i="12"/>
  <c r="U53" i="15" l="1"/>
  <c r="V51" i="15"/>
  <c r="V53" i="15"/>
  <c r="AP53" i="15"/>
  <c r="AG51" i="15"/>
  <c r="V52" i="15"/>
  <c r="T51" i="15"/>
  <c r="AP51" i="15"/>
  <c r="AP52" i="15"/>
  <c r="U51" i="15"/>
  <c r="AR51" i="15"/>
  <c r="AR53" i="15"/>
  <c r="AP54" i="15"/>
  <c r="AG45" i="15"/>
  <c r="U45" i="15"/>
  <c r="AP45" i="15"/>
  <c r="AP50" i="15"/>
  <c r="AF53" i="15"/>
  <c r="AG55" i="15"/>
  <c r="V58" i="15"/>
  <c r="U59" i="15"/>
  <c r="AP59" i="15"/>
  <c r="AR62" i="15"/>
  <c r="AP62" i="15"/>
  <c r="AQ62" i="15"/>
  <c r="V65" i="15"/>
  <c r="V45" i="15"/>
  <c r="AR45" i="15"/>
  <c r="AF51" i="15"/>
  <c r="T53" i="15"/>
  <c r="AG53" i="15"/>
  <c r="V54" i="15"/>
  <c r="AP58" i="15"/>
  <c r="V59" i="15"/>
  <c r="AR59" i="15"/>
  <c r="AQ63" i="15"/>
  <c r="AR63" i="15"/>
  <c r="AP63" i="15"/>
  <c r="AF45" i="15"/>
  <c r="AF59" i="15"/>
  <c r="AP64" i="15"/>
  <c r="AQ64" i="15"/>
  <c r="AR64" i="15"/>
  <c r="T45" i="15"/>
  <c r="V50" i="15"/>
  <c r="T59" i="15"/>
  <c r="AG59" i="15"/>
  <c r="V35" i="15"/>
  <c r="AP35" i="15"/>
  <c r="AQ66" i="15"/>
  <c r="AR66" i="15"/>
  <c r="AP66" i="15"/>
  <c r="AF65" i="15"/>
  <c r="AP65" i="15"/>
  <c r="AR65" i="15"/>
  <c r="AQ65" i="15"/>
  <c r="U65" i="15"/>
  <c r="T55" i="15"/>
  <c r="V56" i="15"/>
  <c r="V55" i="15"/>
  <c r="AR55" i="15"/>
  <c r="U57" i="15"/>
  <c r="AP57" i="15"/>
  <c r="U55" i="15"/>
  <c r="AP55" i="15"/>
  <c r="AP56" i="15"/>
  <c r="V57" i="15"/>
  <c r="AR57" i="15"/>
  <c r="AF57" i="15"/>
  <c r="AF55" i="15"/>
  <c r="T57" i="15"/>
  <c r="AG57" i="15"/>
  <c r="AQ35" i="15"/>
  <c r="AQ50" i="15"/>
  <c r="AE52" i="15"/>
  <c r="AE54" i="15"/>
  <c r="AE56" i="15"/>
  <c r="AE58" i="15"/>
  <c r="AQ58" i="15"/>
  <c r="T35" i="15"/>
  <c r="AR35" i="15"/>
  <c r="T50" i="15"/>
  <c r="AF50" i="15"/>
  <c r="AR50" i="15"/>
  <c r="T52" i="15"/>
  <c r="AF52" i="15"/>
  <c r="AR52" i="15"/>
  <c r="T54" i="15"/>
  <c r="AF54" i="15"/>
  <c r="AR54" i="15"/>
  <c r="T56" i="15"/>
  <c r="AF56" i="15"/>
  <c r="AR56" i="15"/>
  <c r="T58" i="15"/>
  <c r="AR58" i="15"/>
  <c r="AE65" i="15"/>
  <c r="U35" i="15"/>
  <c r="AG35" i="15"/>
  <c r="AE45" i="15"/>
  <c r="U50" i="15"/>
  <c r="AG50" i="15"/>
  <c r="AE51" i="15"/>
  <c r="U52" i="15"/>
  <c r="AG52" i="15"/>
  <c r="AE53" i="15"/>
  <c r="U54" i="15"/>
  <c r="AG54" i="15"/>
  <c r="AE55" i="15"/>
  <c r="U56" i="15"/>
  <c r="AG56" i="15"/>
  <c r="AE57" i="15"/>
  <c r="U58" i="15"/>
  <c r="AG58" i="15"/>
  <c r="AE59" i="15"/>
  <c r="T65" i="15"/>
  <c r="AE35" i="15"/>
  <c r="J42" i="14" l="1"/>
  <c r="P42" i="14"/>
  <c r="I42" i="14"/>
  <c r="O42" i="14"/>
  <c r="Q42" i="14"/>
  <c r="K42" i="14"/>
  <c r="AG63" i="12"/>
  <c r="U62" i="12"/>
  <c r="AE66" i="15"/>
  <c r="AF64" i="15"/>
  <c r="V62" i="12" l="1"/>
  <c r="V63" i="12"/>
  <c r="AF63" i="12"/>
  <c r="AP63" i="12"/>
  <c r="AR63" i="12"/>
  <c r="AQ63" i="12"/>
  <c r="U63" i="12"/>
  <c r="V65" i="12"/>
  <c r="AR65" i="12"/>
  <c r="AP65" i="12"/>
  <c r="AQ65" i="12"/>
  <c r="AE66" i="12"/>
  <c r="AP66" i="12"/>
  <c r="AQ66" i="12"/>
  <c r="AR66" i="12"/>
  <c r="AF66" i="12"/>
  <c r="T66" i="12"/>
  <c r="AG66" i="12"/>
  <c r="U66" i="12"/>
  <c r="V66" i="12"/>
  <c r="AG64" i="12"/>
  <c r="AP64" i="12"/>
  <c r="AQ64" i="12"/>
  <c r="AR64" i="12"/>
  <c r="V64" i="12"/>
  <c r="AE62" i="12"/>
  <c r="AP62" i="12"/>
  <c r="AQ62" i="12"/>
  <c r="AR62" i="12"/>
  <c r="AF62" i="12"/>
  <c r="T62" i="12"/>
  <c r="AG62" i="12"/>
  <c r="V66" i="15"/>
  <c r="U66" i="15"/>
  <c r="V64" i="15"/>
  <c r="AF66" i="15"/>
  <c r="AG64" i="15"/>
  <c r="T66" i="15"/>
  <c r="AG66" i="15"/>
  <c r="AE65" i="12"/>
  <c r="AE64" i="12"/>
  <c r="T65" i="12"/>
  <c r="AF65" i="12"/>
  <c r="AE63" i="12"/>
  <c r="T64" i="12"/>
  <c r="AF64" i="12"/>
  <c r="U65" i="12"/>
  <c r="AG65" i="12"/>
  <c r="T63" i="12"/>
  <c r="U64" i="12"/>
  <c r="U64" i="15"/>
  <c r="AE64" i="15"/>
  <c r="T64" i="15"/>
  <c r="Q44" i="14" l="1"/>
  <c r="O43" i="14"/>
  <c r="Q43" i="14"/>
  <c r="P43" i="14"/>
  <c r="P44" i="14"/>
  <c r="O44" i="14"/>
  <c r="O45" i="14"/>
  <c r="P45" i="14"/>
  <c r="AE63" i="15"/>
  <c r="AF62" i="15"/>
  <c r="U63" i="15" l="1"/>
  <c r="V63" i="15"/>
  <c r="U62" i="15"/>
  <c r="V62" i="15"/>
  <c r="AF63" i="15"/>
  <c r="P41" i="14" s="1"/>
  <c r="AG62" i="15"/>
  <c r="T63" i="15"/>
  <c r="AG63" i="15"/>
  <c r="AE62" i="15"/>
  <c r="T62" i="15"/>
  <c r="J41" i="14" l="1"/>
  <c r="P40" i="14"/>
  <c r="J40" i="14"/>
  <c r="O40" i="14"/>
  <c r="I40" i="14"/>
  <c r="K41" i="14"/>
  <c r="Q41" i="14"/>
  <c r="O41" i="14"/>
  <c r="I41" i="14"/>
  <c r="K40" i="14"/>
  <c r="Q40" i="14"/>
  <c r="AQ21" i="12"/>
  <c r="AR21" i="12"/>
  <c r="AP21" i="12"/>
  <c r="AQ22" i="12"/>
  <c r="AR22" i="12"/>
  <c r="AP22" i="12"/>
  <c r="G38" i="15" l="1"/>
  <c r="U38" i="15" s="1"/>
  <c r="T38" i="15" l="1"/>
  <c r="AR38" i="15"/>
  <c r="AF38" i="15"/>
  <c r="AE38" i="15"/>
  <c r="AQ38" i="15"/>
  <c r="AP38" i="15"/>
  <c r="V38" i="15"/>
  <c r="AG38" i="15"/>
  <c r="F28" i="15" l="1"/>
  <c r="F27" i="15"/>
  <c r="F17" i="15"/>
  <c r="F16" i="15"/>
  <c r="F8" i="15"/>
  <c r="F7" i="15"/>
  <c r="F6" i="15"/>
  <c r="F5" i="15"/>
  <c r="F28" i="12"/>
  <c r="F27" i="12"/>
  <c r="F17" i="12"/>
  <c r="F16" i="12"/>
  <c r="F8" i="12"/>
  <c r="F7" i="12"/>
  <c r="F6" i="12"/>
  <c r="G25" i="15" l="1"/>
  <c r="G16" i="15"/>
  <c r="G21" i="15"/>
  <c r="G7" i="15"/>
  <c r="G5" i="12"/>
  <c r="AP5" i="12" s="1"/>
  <c r="G9" i="12"/>
  <c r="G8" i="15"/>
  <c r="G12" i="15"/>
  <c r="G15" i="15"/>
  <c r="G14" i="15"/>
  <c r="G10" i="15"/>
  <c r="G13" i="15"/>
  <c r="G9" i="15"/>
  <c r="G5" i="15"/>
  <c r="G11" i="15"/>
  <c r="AQ25" i="15"/>
  <c r="AF25" i="15"/>
  <c r="AP25" i="15"/>
  <c r="T25" i="15"/>
  <c r="V25" i="15"/>
  <c r="AE25" i="15"/>
  <c r="AG25" i="15"/>
  <c r="AR25" i="15"/>
  <c r="U25" i="15"/>
  <c r="G6" i="15"/>
  <c r="G22" i="15"/>
  <c r="G61" i="12"/>
  <c r="AP61" i="12" s="1"/>
  <c r="G60" i="12"/>
  <c r="AQ60" i="12" s="1"/>
  <c r="G59" i="12"/>
  <c r="AP59" i="12" s="1"/>
  <c r="G58" i="12"/>
  <c r="AQ58" i="12" s="1"/>
  <c r="G57" i="12"/>
  <c r="AP57" i="12" s="1"/>
  <c r="G56" i="12"/>
  <c r="AQ56" i="12" s="1"/>
  <c r="G55" i="12"/>
  <c r="AE55" i="12" s="1"/>
  <c r="G54" i="12"/>
  <c r="AQ54" i="12" s="1"/>
  <c r="G53" i="12"/>
  <c r="AE53" i="12" s="1"/>
  <c r="G52" i="12"/>
  <c r="AQ52" i="12" s="1"/>
  <c r="G51" i="12"/>
  <c r="AE51" i="12" s="1"/>
  <c r="G50" i="12"/>
  <c r="AQ50" i="12" s="1"/>
  <c r="G49" i="12"/>
  <c r="V49" i="12" s="1"/>
  <c r="G48" i="12"/>
  <c r="AQ48" i="12" s="1"/>
  <c r="G47" i="12"/>
  <c r="AE47" i="12" s="1"/>
  <c r="G46" i="12"/>
  <c r="AQ46" i="12" s="1"/>
  <c r="G45" i="12"/>
  <c r="AE45" i="12" s="1"/>
  <c r="G44" i="12"/>
  <c r="AQ44" i="12" s="1"/>
  <c r="G43" i="12"/>
  <c r="AP43" i="12" s="1"/>
  <c r="G42" i="12"/>
  <c r="AQ42" i="12" s="1"/>
  <c r="G41" i="12"/>
  <c r="V41" i="12" s="1"/>
  <c r="G40" i="12"/>
  <c r="AQ40" i="12" s="1"/>
  <c r="G39" i="12"/>
  <c r="G38" i="12"/>
  <c r="AQ38" i="12" s="1"/>
  <c r="G37" i="12"/>
  <c r="AE37" i="12" s="1"/>
  <c r="G36" i="12"/>
  <c r="AQ36" i="12" s="1"/>
  <c r="G35" i="12"/>
  <c r="G34" i="12"/>
  <c r="G33" i="12"/>
  <c r="V33" i="12" s="1"/>
  <c r="G32" i="12"/>
  <c r="AQ32" i="12" s="1"/>
  <c r="G31" i="12"/>
  <c r="G30" i="12"/>
  <c r="AQ30" i="12" s="1"/>
  <c r="G29" i="12"/>
  <c r="AE29" i="12" s="1"/>
  <c r="G28" i="12"/>
  <c r="AQ28" i="12" s="1"/>
  <c r="G27" i="12"/>
  <c r="AP27" i="12" s="1"/>
  <c r="G26" i="12"/>
  <c r="AP26" i="12" s="1"/>
  <c r="G25" i="12"/>
  <c r="AP25" i="12" s="1"/>
  <c r="G24" i="12"/>
  <c r="AP24" i="12" s="1"/>
  <c r="G23" i="12"/>
  <c r="G22" i="12"/>
  <c r="G21" i="12"/>
  <c r="V21" i="12" s="1"/>
  <c r="G20" i="12"/>
  <c r="AP20" i="12" s="1"/>
  <c r="G19" i="12"/>
  <c r="AQ19" i="12" s="1"/>
  <c r="G18" i="12"/>
  <c r="G17" i="12"/>
  <c r="AG17" i="12" s="1"/>
  <c r="G16" i="12"/>
  <c r="AQ16" i="12" s="1"/>
  <c r="G15" i="12"/>
  <c r="AG15" i="12" s="1"/>
  <c r="G14" i="12"/>
  <c r="AQ14" i="12" s="1"/>
  <c r="G13" i="12"/>
  <c r="AG13" i="12" s="1"/>
  <c r="G12" i="12"/>
  <c r="AQ12" i="12" s="1"/>
  <c r="G11" i="12"/>
  <c r="G10" i="12"/>
  <c r="AG9" i="12"/>
  <c r="G8" i="12"/>
  <c r="AQ8" i="12" s="1"/>
  <c r="G7" i="12"/>
  <c r="AG7" i="12" s="1"/>
  <c r="G6" i="12"/>
  <c r="AQ6" i="12" s="1"/>
  <c r="AG5" i="12"/>
  <c r="AR54" i="12" l="1"/>
  <c r="AR5" i="15"/>
  <c r="AE5" i="15"/>
  <c r="AG5" i="15"/>
  <c r="AP5" i="15"/>
  <c r="AQ5" i="15"/>
  <c r="T5" i="15"/>
  <c r="V5" i="15"/>
  <c r="AF5" i="15"/>
  <c r="U5" i="15"/>
  <c r="AF15" i="15"/>
  <c r="V15" i="15"/>
  <c r="AP15" i="15"/>
  <c r="AG15" i="15"/>
  <c r="AE15" i="15"/>
  <c r="T15" i="15"/>
  <c r="AQ15" i="15"/>
  <c r="AR15" i="15"/>
  <c r="U15" i="15"/>
  <c r="U12" i="15"/>
  <c r="V12" i="15"/>
  <c r="T12" i="15"/>
  <c r="V67" i="15"/>
  <c r="K43" i="14" s="1"/>
  <c r="AQ67" i="15"/>
  <c r="AR67" i="15"/>
  <c r="T67" i="15"/>
  <c r="I43" i="14" s="1"/>
  <c r="U67" i="15"/>
  <c r="J43" i="14" s="1"/>
  <c r="AP67" i="15"/>
  <c r="AE67" i="15"/>
  <c r="I44" i="14" s="1"/>
  <c r="AF67" i="15"/>
  <c r="J44" i="14" s="1"/>
  <c r="AG67" i="15"/>
  <c r="K44" i="14" s="1"/>
  <c r="AQ34" i="12"/>
  <c r="U34" i="12"/>
  <c r="AE35" i="12"/>
  <c r="V35" i="12"/>
  <c r="AQ18" i="12"/>
  <c r="AP18" i="12"/>
  <c r="AG11" i="12"/>
  <c r="AR11" i="12"/>
  <c r="AP10" i="12"/>
  <c r="AP11" i="12"/>
  <c r="AQ10" i="12"/>
  <c r="AQ11" i="12"/>
  <c r="AR10" i="12"/>
  <c r="T46" i="12"/>
  <c r="AG46" i="12"/>
  <c r="T54" i="12"/>
  <c r="T30" i="12"/>
  <c r="V54" i="12"/>
  <c r="V37" i="12"/>
  <c r="U40" i="12"/>
  <c r="V53" i="12"/>
  <c r="AP53" i="12"/>
  <c r="AP56" i="12"/>
  <c r="V38" i="12"/>
  <c r="AG60" i="12"/>
  <c r="V29" i="12"/>
  <c r="V30" i="12"/>
  <c r="U36" i="12"/>
  <c r="AP37" i="12"/>
  <c r="AP38" i="12"/>
  <c r="T44" i="12"/>
  <c r="U50" i="12"/>
  <c r="AP54" i="12"/>
  <c r="U56" i="12"/>
  <c r="AP29" i="12"/>
  <c r="AR36" i="12"/>
  <c r="V44" i="12"/>
  <c r="AP50" i="12"/>
  <c r="AP28" i="12"/>
  <c r="T38" i="12"/>
  <c r="AG44" i="12"/>
  <c r="V46" i="12"/>
  <c r="U54" i="12"/>
  <c r="T60" i="12"/>
  <c r="AG36" i="12"/>
  <c r="AP45" i="12"/>
  <c r="U52" i="12"/>
  <c r="AR52" i="12"/>
  <c r="U30" i="12"/>
  <c r="AP34" i="12"/>
  <c r="T36" i="12"/>
  <c r="AP36" i="12"/>
  <c r="U38" i="12"/>
  <c r="AR38" i="12"/>
  <c r="AP40" i="12"/>
  <c r="AR44" i="12"/>
  <c r="AR46" i="12"/>
  <c r="AP51" i="12"/>
  <c r="V52" i="12"/>
  <c r="AG54" i="12"/>
  <c r="V60" i="12"/>
  <c r="V61" i="12"/>
  <c r="AG52" i="12"/>
  <c r="AR30" i="12"/>
  <c r="AP35" i="12"/>
  <c r="V36" i="12"/>
  <c r="AG38" i="12"/>
  <c r="V45" i="12"/>
  <c r="T52" i="12"/>
  <c r="AP52" i="12"/>
  <c r="AR60" i="12"/>
  <c r="AF32" i="12"/>
  <c r="AF42" i="12"/>
  <c r="AF48" i="12"/>
  <c r="AF58" i="12"/>
  <c r="AP30" i="12"/>
  <c r="T32" i="12"/>
  <c r="AG32" i="12"/>
  <c r="AP33" i="12"/>
  <c r="V34" i="12"/>
  <c r="AR34" i="12"/>
  <c r="AF36" i="12"/>
  <c r="AF38" i="12"/>
  <c r="V40" i="12"/>
  <c r="AR40" i="12"/>
  <c r="T42" i="12"/>
  <c r="AG42" i="12"/>
  <c r="AE43" i="12"/>
  <c r="U44" i="12"/>
  <c r="AP44" i="12"/>
  <c r="U46" i="12"/>
  <c r="AP46" i="12"/>
  <c r="T48" i="12"/>
  <c r="AG48" i="12"/>
  <c r="AP49" i="12"/>
  <c r="V50" i="12"/>
  <c r="AR50" i="12"/>
  <c r="AF52" i="12"/>
  <c r="AF54" i="12"/>
  <c r="V56" i="12"/>
  <c r="AR56" i="12"/>
  <c r="T58" i="12"/>
  <c r="AG58" i="12"/>
  <c r="AE59" i="12"/>
  <c r="U60" i="12"/>
  <c r="AP60" i="12"/>
  <c r="AE61" i="12"/>
  <c r="U32" i="12"/>
  <c r="AP32" i="12"/>
  <c r="AF34" i="12"/>
  <c r="AF40" i="12"/>
  <c r="U42" i="12"/>
  <c r="AP42" i="12"/>
  <c r="U48" i="12"/>
  <c r="AP48" i="12"/>
  <c r="AF50" i="12"/>
  <c r="AF56" i="12"/>
  <c r="U58" i="12"/>
  <c r="AP58" i="12"/>
  <c r="V9" i="12"/>
  <c r="T28" i="12"/>
  <c r="V32" i="12"/>
  <c r="AR32" i="12"/>
  <c r="T34" i="12"/>
  <c r="AG34" i="12"/>
  <c r="T40" i="12"/>
  <c r="AG40" i="12"/>
  <c r="AP41" i="12"/>
  <c r="V42" i="12"/>
  <c r="AR42" i="12"/>
  <c r="AF44" i="12"/>
  <c r="AF46" i="12"/>
  <c r="V48" i="12"/>
  <c r="AR48" i="12"/>
  <c r="T50" i="12"/>
  <c r="AG50" i="12"/>
  <c r="T56" i="12"/>
  <c r="AG56" i="12"/>
  <c r="V58" i="12"/>
  <c r="AR58" i="12"/>
  <c r="AF60" i="12"/>
  <c r="AF22" i="15"/>
  <c r="V22" i="15"/>
  <c r="AR22" i="15"/>
  <c r="AP22" i="15"/>
  <c r="U22" i="15"/>
  <c r="AE22" i="15"/>
  <c r="T22" i="15"/>
  <c r="AG22" i="15"/>
  <c r="AQ22" i="15"/>
  <c r="AF24" i="12"/>
  <c r="U28" i="12"/>
  <c r="AR28" i="12"/>
  <c r="V28" i="12"/>
  <c r="AG30" i="12"/>
  <c r="AG28" i="12"/>
  <c r="AE27" i="12"/>
  <c r="AF28" i="12"/>
  <c r="AF30" i="12"/>
  <c r="T16" i="12"/>
  <c r="AR16" i="12"/>
  <c r="V25" i="12"/>
  <c r="V17" i="12"/>
  <c r="U20" i="12"/>
  <c r="AF16" i="12"/>
  <c r="U22" i="12"/>
  <c r="AR24" i="12"/>
  <c r="U26" i="12"/>
  <c r="T24" i="12"/>
  <c r="U18" i="12"/>
  <c r="U24" i="12"/>
  <c r="AG18" i="12"/>
  <c r="AG20" i="12"/>
  <c r="AG22" i="12"/>
  <c r="AG26" i="12"/>
  <c r="U16" i="12"/>
  <c r="T18" i="12"/>
  <c r="AR18" i="12"/>
  <c r="T20" i="12"/>
  <c r="AR20" i="12"/>
  <c r="T22" i="12"/>
  <c r="T26" i="12"/>
  <c r="AR26" i="12"/>
  <c r="AG16" i="12"/>
  <c r="AP17" i="12"/>
  <c r="AF18" i="12"/>
  <c r="AE19" i="12"/>
  <c r="AF20" i="12"/>
  <c r="AF22" i="12"/>
  <c r="AG24" i="12"/>
  <c r="AE25" i="12"/>
  <c r="AF26" i="12"/>
  <c r="AF8" i="12"/>
  <c r="V5" i="12"/>
  <c r="T8" i="12"/>
  <c r="AP9" i="12"/>
  <c r="AF12" i="12"/>
  <c r="AR12" i="12"/>
  <c r="AP7" i="12"/>
  <c r="AR8" i="12"/>
  <c r="T12" i="12"/>
  <c r="AP15" i="12"/>
  <c r="U10" i="12"/>
  <c r="U12" i="12"/>
  <c r="V13" i="12"/>
  <c r="AG14" i="12"/>
  <c r="U6" i="12"/>
  <c r="AG10" i="12"/>
  <c r="U14" i="12"/>
  <c r="AF6" i="12"/>
  <c r="V7" i="12"/>
  <c r="U8" i="12"/>
  <c r="T10" i="12"/>
  <c r="AG12" i="12"/>
  <c r="AP13" i="12"/>
  <c r="AF14" i="12"/>
  <c r="V15" i="12"/>
  <c r="AG6" i="12"/>
  <c r="T6" i="12"/>
  <c r="AR6" i="12"/>
  <c r="AG8" i="12"/>
  <c r="AF10" i="12"/>
  <c r="V11" i="12"/>
  <c r="T14" i="12"/>
  <c r="AR14" i="12"/>
  <c r="AR23" i="12"/>
  <c r="AF23" i="12"/>
  <c r="T23" i="12"/>
  <c r="AG23" i="12"/>
  <c r="U23" i="12"/>
  <c r="AQ23" i="12"/>
  <c r="AR31" i="12"/>
  <c r="AF31" i="12"/>
  <c r="T31" i="12"/>
  <c r="AG31" i="12"/>
  <c r="U31" i="12"/>
  <c r="AR39" i="12"/>
  <c r="AF39" i="12"/>
  <c r="T39" i="12"/>
  <c r="AG39" i="12"/>
  <c r="U39" i="12"/>
  <c r="AQ47" i="12"/>
  <c r="AQ5" i="12"/>
  <c r="AQ7" i="12"/>
  <c r="AE9" i="12"/>
  <c r="AE11" i="12"/>
  <c r="AE13" i="12"/>
  <c r="AE15" i="12"/>
  <c r="AE17" i="12"/>
  <c r="AP19" i="12"/>
  <c r="AQ33" i="12"/>
  <c r="V39" i="12"/>
  <c r="AQ41" i="12"/>
  <c r="AQ49" i="12"/>
  <c r="AR57" i="12"/>
  <c r="AF57" i="12"/>
  <c r="T57" i="12"/>
  <c r="AG57" i="12"/>
  <c r="U57" i="12"/>
  <c r="T5" i="12"/>
  <c r="AF5" i="12"/>
  <c r="AR5" i="12"/>
  <c r="V6" i="12"/>
  <c r="AP6" i="12"/>
  <c r="T7" i="12"/>
  <c r="AF7" i="12"/>
  <c r="AR7" i="12"/>
  <c r="V8" i="12"/>
  <c r="AP8" i="12"/>
  <c r="T9" i="12"/>
  <c r="AF9" i="12"/>
  <c r="AR9" i="12"/>
  <c r="V10" i="12"/>
  <c r="T11" i="12"/>
  <c r="AF11" i="12"/>
  <c r="V12" i="12"/>
  <c r="AP12" i="12"/>
  <c r="T13" i="12"/>
  <c r="AF13" i="12"/>
  <c r="AR13" i="12"/>
  <c r="V14" i="12"/>
  <c r="AP14" i="12"/>
  <c r="T15" i="12"/>
  <c r="AF15" i="12"/>
  <c r="AR15" i="12"/>
  <c r="V16" i="12"/>
  <c r="AP16" i="12"/>
  <c r="T17" i="12"/>
  <c r="AF17" i="12"/>
  <c r="AR17" i="12"/>
  <c r="V18" i="12"/>
  <c r="U19" i="12"/>
  <c r="AE23" i="12"/>
  <c r="AR27" i="12"/>
  <c r="AF27" i="12"/>
  <c r="T27" i="12"/>
  <c r="AG27" i="12"/>
  <c r="U27" i="12"/>
  <c r="AQ27" i="12"/>
  <c r="AE31" i="12"/>
  <c r="AR35" i="12"/>
  <c r="AF35" i="12"/>
  <c r="T35" i="12"/>
  <c r="AG35" i="12"/>
  <c r="U35" i="12"/>
  <c r="AQ35" i="12"/>
  <c r="AE39" i="12"/>
  <c r="AR43" i="12"/>
  <c r="AF43" i="12"/>
  <c r="T43" i="12"/>
  <c r="AG43" i="12"/>
  <c r="U43" i="12"/>
  <c r="AQ43" i="12"/>
  <c r="AR51" i="12"/>
  <c r="AF51" i="12"/>
  <c r="T51" i="12"/>
  <c r="AG51" i="12"/>
  <c r="U51" i="12"/>
  <c r="AQ51" i="12"/>
  <c r="V57" i="12"/>
  <c r="AR59" i="12"/>
  <c r="AF59" i="12"/>
  <c r="T59" i="12"/>
  <c r="AG59" i="12"/>
  <c r="U59" i="12"/>
  <c r="AQ59" i="12"/>
  <c r="AQ31" i="12"/>
  <c r="AQ39" i="12"/>
  <c r="AR47" i="12"/>
  <c r="AF47" i="12"/>
  <c r="T47" i="12"/>
  <c r="AG47" i="12"/>
  <c r="U47" i="12"/>
  <c r="AR55" i="12"/>
  <c r="AF55" i="12"/>
  <c r="T55" i="12"/>
  <c r="AG55" i="12"/>
  <c r="U55" i="12"/>
  <c r="AQ55" i="12"/>
  <c r="AE5" i="12"/>
  <c r="AE7" i="12"/>
  <c r="AQ9" i="12"/>
  <c r="AQ13" i="12"/>
  <c r="AQ15" i="12"/>
  <c r="AQ17" i="12"/>
  <c r="AR19" i="12"/>
  <c r="AF19" i="12"/>
  <c r="T19" i="12"/>
  <c r="AG19" i="12"/>
  <c r="AF21" i="12"/>
  <c r="T21" i="12"/>
  <c r="AG21" i="12"/>
  <c r="U21" i="12"/>
  <c r="V23" i="12"/>
  <c r="V31" i="12"/>
  <c r="AR33" i="12"/>
  <c r="AF33" i="12"/>
  <c r="T33" i="12"/>
  <c r="AG33" i="12"/>
  <c r="U33" i="12"/>
  <c r="AR41" i="12"/>
  <c r="AF41" i="12"/>
  <c r="T41" i="12"/>
  <c r="AG41" i="12"/>
  <c r="U41" i="12"/>
  <c r="V47" i="12"/>
  <c r="AR49" i="12"/>
  <c r="AF49" i="12"/>
  <c r="T49" i="12"/>
  <c r="AG49" i="12"/>
  <c r="U49" i="12"/>
  <c r="V55" i="12"/>
  <c r="AQ57" i="12"/>
  <c r="U5" i="12"/>
  <c r="AE6" i="12"/>
  <c r="U7" i="12"/>
  <c r="AE8" i="12"/>
  <c r="U9" i="12"/>
  <c r="AE10" i="12"/>
  <c r="U11" i="12"/>
  <c r="AE12" i="12"/>
  <c r="U13" i="12"/>
  <c r="AE14" i="12"/>
  <c r="U15" i="12"/>
  <c r="AE16" i="12"/>
  <c r="U17" i="12"/>
  <c r="AE18" i="12"/>
  <c r="V19" i="12"/>
  <c r="AE21" i="12"/>
  <c r="AP23" i="12"/>
  <c r="AR25" i="12"/>
  <c r="AF25" i="12"/>
  <c r="T25" i="12"/>
  <c r="AG25" i="12"/>
  <c r="U25" i="12"/>
  <c r="AQ25" i="12"/>
  <c r="V27" i="12"/>
  <c r="AR29" i="12"/>
  <c r="AF29" i="12"/>
  <c r="T29" i="12"/>
  <c r="AG29" i="12"/>
  <c r="U29" i="12"/>
  <c r="AQ29" i="12"/>
  <c r="AP31" i="12"/>
  <c r="AE33" i="12"/>
  <c r="AR37" i="12"/>
  <c r="AF37" i="12"/>
  <c r="T37" i="12"/>
  <c r="AG37" i="12"/>
  <c r="U37" i="12"/>
  <c r="AQ37" i="12"/>
  <c r="AP39" i="12"/>
  <c r="AE41" i="12"/>
  <c r="V43" i="12"/>
  <c r="AR45" i="12"/>
  <c r="AF45" i="12"/>
  <c r="T45" i="12"/>
  <c r="AG45" i="12"/>
  <c r="U45" i="12"/>
  <c r="AQ45" i="12"/>
  <c r="AP47" i="12"/>
  <c r="AE49" i="12"/>
  <c r="V51" i="12"/>
  <c r="AR53" i="12"/>
  <c r="AF53" i="12"/>
  <c r="T53" i="12"/>
  <c r="AG53" i="12"/>
  <c r="U53" i="12"/>
  <c r="AQ53" i="12"/>
  <c r="AP55" i="12"/>
  <c r="AE57" i="12"/>
  <c r="V59" i="12"/>
  <c r="AR61" i="12"/>
  <c r="AF61" i="12"/>
  <c r="T61" i="12"/>
  <c r="AG61" i="12"/>
  <c r="U61" i="12"/>
  <c r="AQ61" i="12"/>
  <c r="AE20" i="12"/>
  <c r="AQ20" i="12"/>
  <c r="AE22" i="12"/>
  <c r="AE24" i="12"/>
  <c r="AQ24" i="12"/>
  <c r="AE26" i="12"/>
  <c r="AQ26" i="12"/>
  <c r="AE28" i="12"/>
  <c r="AE30" i="12"/>
  <c r="AE32" i="12"/>
  <c r="AE34" i="12"/>
  <c r="AE36" i="12"/>
  <c r="AE38" i="12"/>
  <c r="AE40" i="12"/>
  <c r="AE42" i="12"/>
  <c r="AE44" i="12"/>
  <c r="AE46" i="12"/>
  <c r="AE48" i="12"/>
  <c r="AE50" i="12"/>
  <c r="AE52" i="12"/>
  <c r="AE54" i="12"/>
  <c r="AE56" i="12"/>
  <c r="AE58" i="12"/>
  <c r="AE60" i="12"/>
  <c r="V20" i="12"/>
  <c r="V22" i="12"/>
  <c r="V24" i="12"/>
  <c r="V26" i="12"/>
  <c r="Q8" i="14" l="1"/>
  <c r="Q13" i="14"/>
  <c r="K45" i="14"/>
  <c r="I45" i="14"/>
  <c r="J45" i="14"/>
  <c r="Q7" i="14"/>
  <c r="P15" i="14"/>
  <c r="P14" i="14"/>
  <c r="P13" i="14"/>
  <c r="Q15" i="14"/>
  <c r="Q14" i="14"/>
  <c r="AQ61" i="15"/>
  <c r="V60" i="15"/>
  <c r="AR49" i="15"/>
  <c r="AQ48" i="15"/>
  <c r="AQ47" i="15"/>
  <c r="V46" i="15"/>
  <c r="G44" i="15"/>
  <c r="G43" i="15"/>
  <c r="AQ43" i="15" s="1"/>
  <c r="G42" i="15"/>
  <c r="G41" i="15"/>
  <c r="G40" i="15"/>
  <c r="AQ40" i="15" s="1"/>
  <c r="G39" i="15"/>
  <c r="AQ39" i="15" s="1"/>
  <c r="G37" i="15"/>
  <c r="G36" i="15"/>
  <c r="G34" i="15"/>
  <c r="G33" i="15"/>
  <c r="G32" i="15"/>
  <c r="G31" i="15"/>
  <c r="G30" i="15"/>
  <c r="G29" i="15"/>
  <c r="G28" i="15"/>
  <c r="G27" i="15"/>
  <c r="G26" i="15"/>
  <c r="G24" i="15"/>
  <c r="G23" i="15"/>
  <c r="G20" i="15"/>
  <c r="AQ20" i="15" s="1"/>
  <c r="G19" i="15"/>
  <c r="G18" i="15"/>
  <c r="G17" i="15"/>
  <c r="AF12" i="15"/>
  <c r="V44" i="15" l="1"/>
  <c r="AF44" i="15"/>
  <c r="AE44" i="15"/>
  <c r="AG44" i="15"/>
  <c r="AP26" i="15"/>
  <c r="V26" i="15"/>
  <c r="AG26" i="15"/>
  <c r="U26" i="15"/>
  <c r="AR26" i="15"/>
  <c r="AF26" i="15"/>
  <c r="T26" i="15"/>
  <c r="AQ26" i="15"/>
  <c r="AE26" i="15"/>
  <c r="AE12" i="15"/>
  <c r="AG12" i="15"/>
  <c r="AE8" i="15"/>
  <c r="AQ8" i="15"/>
  <c r="U8" i="15"/>
  <c r="AG8" i="15"/>
  <c r="V8" i="15"/>
  <c r="AP8" i="15"/>
  <c r="AF8" i="15"/>
  <c r="T8" i="15"/>
  <c r="AR8" i="15"/>
  <c r="U16" i="15"/>
  <c r="AG16" i="15"/>
  <c r="V16" i="15"/>
  <c r="T16" i="15"/>
  <c r="AE16" i="15"/>
  <c r="AR16" i="15"/>
  <c r="AP16" i="15"/>
  <c r="AF16" i="15"/>
  <c r="AQ16" i="15"/>
  <c r="AQ24" i="15"/>
  <c r="U24" i="15"/>
  <c r="V24" i="15"/>
  <c r="T24" i="15"/>
  <c r="U28" i="15"/>
  <c r="V28" i="15"/>
  <c r="T28" i="15"/>
  <c r="AP36" i="15"/>
  <c r="U36" i="15"/>
  <c r="V36" i="15"/>
  <c r="T9" i="15"/>
  <c r="AG9" i="15"/>
  <c r="V9" i="15"/>
  <c r="AE9" i="15"/>
  <c r="AQ9" i="15"/>
  <c r="AF9" i="15"/>
  <c r="AR9" i="15"/>
  <c r="AP9" i="15"/>
  <c r="U9" i="15"/>
  <c r="T13" i="15"/>
  <c r="V13" i="15"/>
  <c r="AE13" i="15"/>
  <c r="AQ13" i="15"/>
  <c r="AG13" i="15"/>
  <c r="AF13" i="15"/>
  <c r="AP13" i="15"/>
  <c r="U13" i="15"/>
  <c r="AR13" i="15"/>
  <c r="T17" i="15"/>
  <c r="V17" i="15"/>
  <c r="AE17" i="15"/>
  <c r="AQ17" i="15"/>
  <c r="AR17" i="15"/>
  <c r="AP17" i="15"/>
  <c r="U17" i="15"/>
  <c r="AF17" i="15"/>
  <c r="AG17" i="15"/>
  <c r="AQ29" i="15"/>
  <c r="T29" i="15"/>
  <c r="V29" i="15"/>
  <c r="U29" i="15"/>
  <c r="AQ37" i="15"/>
  <c r="T37" i="15"/>
  <c r="V37" i="15"/>
  <c r="U37" i="15"/>
  <c r="U6" i="15"/>
  <c r="AE6" i="15"/>
  <c r="AQ6" i="15"/>
  <c r="AG6" i="15"/>
  <c r="T6" i="15"/>
  <c r="AP6" i="15"/>
  <c r="AR6" i="15"/>
  <c r="AF6" i="15"/>
  <c r="V6" i="15"/>
  <c r="U10" i="15"/>
  <c r="AG10" i="15"/>
  <c r="T10" i="15"/>
  <c r="AP10" i="15"/>
  <c r="V10" i="15"/>
  <c r="AR10" i="15"/>
  <c r="AQ10" i="15"/>
  <c r="AE10" i="15"/>
  <c r="AF10" i="15"/>
  <c r="U14" i="15"/>
  <c r="AG14" i="15"/>
  <c r="T14" i="15"/>
  <c r="AF14" i="15"/>
  <c r="AQ14" i="15"/>
  <c r="AR14" i="15"/>
  <c r="AP14" i="15"/>
  <c r="V14" i="15"/>
  <c r="AE14" i="15"/>
  <c r="U18" i="15"/>
  <c r="AG18" i="15"/>
  <c r="T18" i="15"/>
  <c r="AQ18" i="15"/>
  <c r="AF18" i="15"/>
  <c r="AE18" i="15"/>
  <c r="AR18" i="15"/>
  <c r="V18" i="15"/>
  <c r="AP18" i="15"/>
  <c r="U30" i="15"/>
  <c r="T30" i="15"/>
  <c r="V30" i="15"/>
  <c r="AE34" i="15"/>
  <c r="U34" i="15"/>
  <c r="T34" i="15"/>
  <c r="V34" i="15"/>
  <c r="V7" i="15"/>
  <c r="AG7" i="15"/>
  <c r="T7" i="15"/>
  <c r="AE7" i="15"/>
  <c r="AQ7" i="15"/>
  <c r="U7" i="15"/>
  <c r="AF7" i="15"/>
  <c r="AR7" i="15"/>
  <c r="AP7" i="15"/>
  <c r="V11" i="15"/>
  <c r="T11" i="15"/>
  <c r="AE11" i="15"/>
  <c r="AQ11" i="15"/>
  <c r="U11" i="15"/>
  <c r="AF11" i="15"/>
  <c r="AR11" i="15"/>
  <c r="AG11" i="15"/>
  <c r="AP11" i="15"/>
  <c r="V19" i="15"/>
  <c r="T19" i="15"/>
  <c r="AE19" i="15"/>
  <c r="AQ19" i="15"/>
  <c r="U19" i="15"/>
  <c r="AP19" i="15"/>
  <c r="AG19" i="15"/>
  <c r="AR19" i="15"/>
  <c r="AF19" i="15"/>
  <c r="AQ23" i="15"/>
  <c r="V23" i="15"/>
  <c r="T23" i="15"/>
  <c r="U23" i="15"/>
  <c r="AQ27" i="15"/>
  <c r="V27" i="15"/>
  <c r="T27" i="15"/>
  <c r="U27" i="15"/>
  <c r="AQ31" i="15"/>
  <c r="V31" i="15"/>
  <c r="T31" i="15"/>
  <c r="U31" i="15"/>
  <c r="AP12" i="15"/>
  <c r="AR12" i="15"/>
  <c r="AQ12" i="15"/>
  <c r="U20" i="15"/>
  <c r="V20" i="15"/>
  <c r="T20" i="15"/>
  <c r="AQ32" i="15"/>
  <c r="U32" i="15"/>
  <c r="V32" i="15"/>
  <c r="T32" i="15"/>
  <c r="AQ21" i="15"/>
  <c r="T21" i="15"/>
  <c r="V21" i="15"/>
  <c r="U21" i="15"/>
  <c r="T33" i="15"/>
  <c r="V33" i="15"/>
  <c r="U33" i="15"/>
  <c r="AR21" i="15"/>
  <c r="AQ28" i="15"/>
  <c r="AE36" i="15"/>
  <c r="AR27" i="15"/>
  <c r="AG31" i="15"/>
  <c r="AE40" i="15"/>
  <c r="T47" i="15"/>
  <c r="AR24" i="15"/>
  <c r="AG20" i="15"/>
  <c r="AF21" i="15"/>
  <c r="AF27" i="15"/>
  <c r="AE28" i="15"/>
  <c r="T39" i="15"/>
  <c r="U44" i="15"/>
  <c r="AG47" i="15"/>
  <c r="U60" i="15"/>
  <c r="U61" i="15"/>
  <c r="AR20" i="15"/>
  <c r="AF23" i="15"/>
  <c r="AG39" i="15"/>
  <c r="I29" i="14"/>
  <c r="AE60" i="15"/>
  <c r="AR23" i="15"/>
  <c r="AG24" i="15"/>
  <c r="AQ36" i="15"/>
  <c r="AQ44" i="15"/>
  <c r="J33" i="14"/>
  <c r="AQ60" i="15"/>
  <c r="AQ30" i="15"/>
  <c r="AE32" i="15"/>
  <c r="U43" i="15"/>
  <c r="AR43" i="15"/>
  <c r="AQ46" i="15"/>
  <c r="AE48" i="15"/>
  <c r="AF20" i="15"/>
  <c r="AP21" i="15"/>
  <c r="AF24" i="15"/>
  <c r="AP28" i="15"/>
  <c r="AR31" i="15"/>
  <c r="AP32" i="15"/>
  <c r="AE39" i="15"/>
  <c r="U40" i="15"/>
  <c r="AE43" i="15"/>
  <c r="AP44" i="15"/>
  <c r="AR47" i="15"/>
  <c r="AP48" i="15"/>
  <c r="AP60" i="15"/>
  <c r="AG43" i="15"/>
  <c r="AP20" i="15"/>
  <c r="AP23" i="15"/>
  <c r="AP24" i="15"/>
  <c r="AP27" i="15"/>
  <c r="AE31" i="15"/>
  <c r="AR39" i="15"/>
  <c r="AP40" i="15"/>
  <c r="T43" i="15"/>
  <c r="AE47" i="15"/>
  <c r="U48" i="15"/>
  <c r="AP33" i="15"/>
  <c r="AF33" i="15"/>
  <c r="AG34" i="15"/>
  <c r="AP41" i="15"/>
  <c r="V41" i="15"/>
  <c r="AR42" i="15"/>
  <c r="AF42" i="15"/>
  <c r="T42" i="15"/>
  <c r="AF49" i="15"/>
  <c r="AP29" i="15"/>
  <c r="AF29" i="15"/>
  <c r="AR30" i="15"/>
  <c r="AF30" i="15"/>
  <c r="AG30" i="15"/>
  <c r="AQ33" i="15"/>
  <c r="AQ34" i="15"/>
  <c r="AP37" i="15"/>
  <c r="AF37" i="15"/>
  <c r="U41" i="15"/>
  <c r="AQ41" i="15"/>
  <c r="J21" i="14" s="1"/>
  <c r="V42" i="15"/>
  <c r="AQ42" i="15"/>
  <c r="AR46" i="15"/>
  <c r="AF46" i="15"/>
  <c r="T46" i="15"/>
  <c r="AG46" i="15"/>
  <c r="U49" i="15"/>
  <c r="AQ49" i="15"/>
  <c r="J30" i="14"/>
  <c r="K31" i="14"/>
  <c r="J36" i="14"/>
  <c r="AP61" i="15"/>
  <c r="V61" i="15"/>
  <c r="AF61" i="15"/>
  <c r="AE20" i="15"/>
  <c r="AG21" i="15"/>
  <c r="AG23" i="15"/>
  <c r="AE24" i="15"/>
  <c r="AG27" i="15"/>
  <c r="AR28" i="15"/>
  <c r="AF28" i="15"/>
  <c r="AG28" i="15"/>
  <c r="AG29" i="15"/>
  <c r="AP30" i="15"/>
  <c r="AE33" i="15"/>
  <c r="AR33" i="15"/>
  <c r="AR36" i="15"/>
  <c r="AF36" i="15"/>
  <c r="AG36" i="15"/>
  <c r="AG37" i="15"/>
  <c r="U39" i="15"/>
  <c r="V40" i="15"/>
  <c r="AE41" i="15"/>
  <c r="AR41" i="15"/>
  <c r="AE42" i="15"/>
  <c r="AP43" i="15"/>
  <c r="V43" i="15"/>
  <c r="AF43" i="15"/>
  <c r="AR44" i="15"/>
  <c r="T44" i="15"/>
  <c r="U46" i="15"/>
  <c r="AP46" i="15"/>
  <c r="U47" i="15"/>
  <c r="V48" i="15"/>
  <c r="AE49" i="15"/>
  <c r="AR60" i="15"/>
  <c r="AF60" i="15"/>
  <c r="T60" i="15"/>
  <c r="AG60" i="15"/>
  <c r="T61" i="15"/>
  <c r="AG61" i="15"/>
  <c r="AR34" i="15"/>
  <c r="AF34" i="15"/>
  <c r="AF41" i="15"/>
  <c r="AG42" i="15"/>
  <c r="AP49" i="15"/>
  <c r="V49" i="15"/>
  <c r="AE21" i="15"/>
  <c r="AE23" i="15"/>
  <c r="AE27" i="15"/>
  <c r="AE29" i="15"/>
  <c r="AR29" i="15"/>
  <c r="AE30" i="15"/>
  <c r="AP31" i="15"/>
  <c r="AF31" i="15"/>
  <c r="AR32" i="15"/>
  <c r="AF32" i="15"/>
  <c r="AG32" i="15"/>
  <c r="AG33" i="15"/>
  <c r="AP34" i="15"/>
  <c r="AE37" i="15"/>
  <c r="AR37" i="15"/>
  <c r="AP39" i="15"/>
  <c r="V39" i="15"/>
  <c r="AF39" i="15"/>
  <c r="AR40" i="15"/>
  <c r="AF40" i="15"/>
  <c r="T40" i="15"/>
  <c r="AG40" i="15"/>
  <c r="T41" i="15"/>
  <c r="AG41" i="15"/>
  <c r="U42" i="15"/>
  <c r="AP42" i="15"/>
  <c r="AE46" i="15"/>
  <c r="AP47" i="15"/>
  <c r="V47" i="15"/>
  <c r="AF47" i="15"/>
  <c r="AR48" i="15"/>
  <c r="AF48" i="15"/>
  <c r="T48" i="15"/>
  <c r="AG48" i="15"/>
  <c r="T49" i="15"/>
  <c r="AG49" i="15"/>
  <c r="K33" i="14"/>
  <c r="AE61" i="15"/>
  <c r="AR61" i="15"/>
  <c r="J39" i="14" l="1"/>
  <c r="J37" i="14"/>
  <c r="I7" i="14"/>
  <c r="I32" i="14"/>
  <c r="K19" i="14"/>
  <c r="J32" i="14"/>
  <c r="K28" i="14"/>
  <c r="I30" i="14"/>
  <c r="K34" i="14"/>
  <c r="J22" i="14"/>
  <c r="K26" i="14"/>
  <c r="I37" i="14"/>
  <c r="K20" i="14"/>
  <c r="I21" i="14"/>
  <c r="J27" i="14"/>
  <c r="K39" i="14"/>
  <c r="K25" i="14"/>
  <c r="I16" i="14"/>
  <c r="I36" i="14"/>
  <c r="K27" i="14"/>
  <c r="J17" i="14"/>
  <c r="I25" i="14"/>
  <c r="K37" i="14"/>
  <c r="K29" i="14"/>
  <c r="K24" i="14"/>
  <c r="I35" i="14"/>
  <c r="K16" i="14"/>
  <c r="J28" i="14"/>
  <c r="I18" i="14"/>
  <c r="K23" i="14"/>
  <c r="K32" i="14"/>
  <c r="J35" i="14"/>
  <c r="I24" i="14"/>
  <c r="J20" i="14"/>
  <c r="K30" i="14"/>
  <c r="I38" i="14"/>
  <c r="J34" i="14"/>
  <c r="I31" i="14"/>
  <c r="I23" i="14"/>
  <c r="J19" i="14"/>
  <c r="J26" i="14"/>
  <c r="K22" i="14"/>
  <c r="K38" i="14"/>
  <c r="I22" i="14"/>
  <c r="I17" i="14"/>
  <c r="J31" i="14"/>
  <c r="J16" i="14"/>
  <c r="I39" i="14"/>
  <c r="J23" i="14"/>
  <c r="I19" i="14"/>
  <c r="I28" i="14"/>
  <c r="I27" i="14"/>
  <c r="J38" i="14"/>
  <c r="K36" i="14"/>
  <c r="K18" i="14"/>
  <c r="K17" i="14"/>
  <c r="I26" i="14"/>
  <c r="J29" i="14"/>
  <c r="I33" i="14"/>
  <c r="J24" i="14"/>
  <c r="K21" i="14"/>
  <c r="I20" i="14"/>
  <c r="K35" i="14"/>
  <c r="I34" i="14"/>
  <c r="J25" i="14"/>
  <c r="J18" i="14"/>
  <c r="I9" i="14"/>
  <c r="J9" i="14"/>
  <c r="J13" i="14"/>
  <c r="K14" i="14"/>
  <c r="K7" i="14"/>
  <c r="K13" i="14"/>
  <c r="J11" i="14"/>
  <c r="I10" i="14"/>
  <c r="I14" i="14"/>
  <c r="J14" i="14"/>
  <c r="K15" i="14"/>
  <c r="J8" i="14"/>
  <c r="K8" i="14"/>
  <c r="J15" i="14"/>
  <c r="I12" i="14"/>
  <c r="K10" i="14"/>
  <c r="K9" i="14"/>
  <c r="K12" i="14"/>
  <c r="K11" i="14"/>
  <c r="I15" i="14"/>
  <c r="J7" i="14"/>
  <c r="I8" i="14"/>
  <c r="I13" i="14"/>
  <c r="J12" i="14"/>
  <c r="I11" i="14"/>
  <c r="J10" i="14"/>
  <c r="C54" i="14"/>
  <c r="C55" i="14"/>
  <c r="C56" i="14"/>
  <c r="C57" i="14"/>
  <c r="C58" i="14"/>
  <c r="C59" i="14"/>
  <c r="F39" i="14" l="1"/>
  <c r="F37" i="14"/>
  <c r="N45" i="14"/>
  <c r="H42" i="14"/>
  <c r="M42" i="14"/>
  <c r="F42" i="14"/>
  <c r="N42" i="14"/>
  <c r="L42" i="14"/>
  <c r="G42" i="14"/>
  <c r="M45" i="14"/>
  <c r="M44" i="14"/>
  <c r="L45" i="14"/>
  <c r="N44" i="14"/>
  <c r="M43" i="14"/>
  <c r="N43" i="14"/>
  <c r="M41" i="14"/>
  <c r="N41" i="14"/>
  <c r="F40" i="14"/>
  <c r="H41" i="14"/>
  <c r="N40" i="14"/>
  <c r="F41" i="14"/>
  <c r="H40" i="14"/>
  <c r="G41" i="14"/>
  <c r="L41" i="14"/>
  <c r="M40" i="14"/>
  <c r="L40" i="14"/>
  <c r="G40" i="14"/>
  <c r="H44" i="14"/>
  <c r="F43" i="14"/>
  <c r="H43" i="14"/>
  <c r="G44" i="14"/>
  <c r="F44" i="14"/>
  <c r="G43" i="14"/>
  <c r="F45" i="14"/>
  <c r="G45" i="14"/>
  <c r="H45" i="14"/>
  <c r="F31" i="14"/>
  <c r="N13" i="14"/>
  <c r="L44" i="14"/>
  <c r="L43" i="14"/>
  <c r="F7" i="14"/>
  <c r="H28" i="14"/>
  <c r="G28" i="14"/>
  <c r="H38" i="14"/>
  <c r="G29" i="14"/>
  <c r="F28" i="14"/>
  <c r="G21" i="14"/>
  <c r="F12" i="14"/>
  <c r="H10" i="14"/>
  <c r="H35" i="14"/>
  <c r="F29" i="14"/>
  <c r="F21" i="14"/>
  <c r="F17" i="14"/>
  <c r="G10" i="14"/>
  <c r="H21" i="14"/>
  <c r="F11" i="14"/>
  <c r="H36" i="14"/>
  <c r="G35" i="14"/>
  <c r="F34" i="14"/>
  <c r="F30" i="14"/>
  <c r="H12" i="14"/>
  <c r="F10" i="14"/>
  <c r="H29" i="14"/>
  <c r="F15" i="14"/>
  <c r="G12" i="14"/>
  <c r="H26" i="14"/>
  <c r="G13" i="14"/>
  <c r="H19" i="14"/>
  <c r="H15" i="14"/>
  <c r="G14" i="14"/>
  <c r="F13" i="14"/>
  <c r="H13" i="14"/>
  <c r="H20" i="14"/>
  <c r="F14" i="14"/>
  <c r="H8" i="14"/>
  <c r="G20" i="14"/>
  <c r="H34" i="14"/>
  <c r="H18" i="14"/>
  <c r="G17" i="14"/>
  <c r="F16" i="14"/>
  <c r="G34" i="14"/>
  <c r="G18" i="14"/>
  <c r="G16" i="14"/>
  <c r="F18" i="14"/>
  <c r="H16" i="14"/>
  <c r="G15" i="14"/>
  <c r="H17" i="14"/>
  <c r="G25" i="14"/>
  <c r="H14" i="14"/>
  <c r="G9" i="14"/>
  <c r="F8" i="14"/>
  <c r="H27" i="14"/>
  <c r="G26" i="14"/>
  <c r="F25" i="14"/>
  <c r="H23" i="14"/>
  <c r="F19" i="14"/>
  <c r="G8" i="14"/>
  <c r="G27" i="14"/>
  <c r="F26" i="14"/>
  <c r="G23" i="14"/>
  <c r="G19" i="14"/>
  <c r="H25" i="14"/>
  <c r="H9" i="14"/>
  <c r="G37" i="14"/>
  <c r="F36" i="14"/>
  <c r="G33" i="14"/>
  <c r="F32" i="14"/>
  <c r="H30" i="14"/>
  <c r="F24" i="14"/>
  <c r="H22" i="14"/>
  <c r="F20" i="14"/>
  <c r="H39" i="14"/>
  <c r="G38" i="14"/>
  <c r="F33" i="14"/>
  <c r="H31" i="14"/>
  <c r="G30" i="14"/>
  <c r="G22" i="14"/>
  <c r="H11" i="14"/>
  <c r="F9" i="14"/>
  <c r="H7" i="14"/>
  <c r="G32" i="14"/>
  <c r="G39" i="14"/>
  <c r="F38" i="14"/>
  <c r="H32" i="14"/>
  <c r="G31" i="14"/>
  <c r="H24" i="14"/>
  <c r="F22" i="14"/>
  <c r="G11" i="14"/>
  <c r="G7" i="14"/>
  <c r="H37" i="14"/>
  <c r="G36" i="14"/>
  <c r="F35" i="14"/>
  <c r="H33" i="14"/>
  <c r="F27" i="14"/>
  <c r="G24" i="14"/>
  <c r="F23" i="14"/>
  <c r="Q33" i="14"/>
  <c r="N33" i="14" s="1"/>
  <c r="Q37" i="14" l="1"/>
  <c r="N37" i="14" s="1"/>
  <c r="P33" i="14"/>
  <c r="Q12" i="14"/>
  <c r="N12" i="14" s="1"/>
  <c r="Q19" i="14"/>
  <c r="N19" i="14" s="1"/>
  <c r="Q38" i="14"/>
  <c r="N38" i="14" s="1"/>
  <c r="O37" i="14"/>
  <c r="Q24" i="14"/>
  <c r="N24" i="14" s="1"/>
  <c r="O32" i="14"/>
  <c r="O21" i="14"/>
  <c r="Q30" i="14"/>
  <c r="N30" i="14" s="1"/>
  <c r="P27" i="14"/>
  <c r="O14" i="14"/>
  <c r="O24" i="14"/>
  <c r="O22" i="14"/>
  <c r="Q21" i="14"/>
  <c r="N21" i="14" s="1"/>
  <c r="O16" i="14"/>
  <c r="L16" i="14" s="1"/>
  <c r="O23" i="14"/>
  <c r="O26" i="14"/>
  <c r="Q32" i="14"/>
  <c r="N32" i="14" s="1"/>
  <c r="Q9" i="14"/>
  <c r="N9" i="14" s="1"/>
  <c r="P12" i="14"/>
  <c r="Q18" i="14"/>
  <c r="N18" i="14" s="1"/>
  <c r="P25" i="14"/>
  <c r="O35" i="14"/>
  <c r="Q22" i="14"/>
  <c r="N22" i="14" s="1"/>
  <c r="Q28" i="14"/>
  <c r="N28" i="14" s="1"/>
  <c r="P39" i="14"/>
  <c r="O12" i="14"/>
  <c r="O36" i="14"/>
  <c r="O27" i="14"/>
  <c r="O13" i="14"/>
  <c r="N14" i="14"/>
  <c r="P26" i="14"/>
  <c r="Q31" i="14"/>
  <c r="N31" i="14" s="1"/>
  <c r="P31" i="14"/>
  <c r="P19" i="14"/>
  <c r="Q25" i="14"/>
  <c r="N25" i="14" s="1"/>
  <c r="O31" i="14"/>
  <c r="O39" i="14"/>
  <c r="O38" i="14"/>
  <c r="P37" i="14"/>
  <c r="P30" i="14"/>
  <c r="Q26" i="14"/>
  <c r="N26" i="14" s="1"/>
  <c r="Q16" i="14"/>
  <c r="N16" i="14" s="1"/>
  <c r="P21" i="14"/>
  <c r="P9" i="14"/>
  <c r="N15" i="14"/>
  <c r="P16" i="14"/>
  <c r="Q29" i="14"/>
  <c r="N29" i="14" s="1"/>
  <c r="P20" i="14"/>
  <c r="P34" i="14"/>
  <c r="P22" i="14"/>
  <c r="O34" i="14"/>
  <c r="Q17" i="14"/>
  <c r="N17" i="14" s="1"/>
  <c r="Q35" i="14"/>
  <c r="N35" i="14" s="1"/>
  <c r="O29" i="14"/>
  <c r="P38" i="14"/>
  <c r="O33" i="14"/>
  <c r="O9" i="14"/>
  <c r="P29" i="14"/>
  <c r="O18" i="14"/>
  <c r="P36" i="14"/>
  <c r="Q20" i="14"/>
  <c r="N20" i="14" s="1"/>
  <c r="Q39" i="14"/>
  <c r="N39" i="14" s="1"/>
  <c r="P35" i="14"/>
  <c r="Q34" i="14"/>
  <c r="N34" i="14" s="1"/>
  <c r="O20" i="14"/>
  <c r="O17" i="14"/>
  <c r="P17" i="14"/>
  <c r="O28" i="14"/>
  <c r="O19" i="14"/>
  <c r="Q23" i="14"/>
  <c r="N23" i="14" s="1"/>
  <c r="P23" i="14"/>
  <c r="P28" i="14"/>
  <c r="O25" i="14"/>
  <c r="P32" i="14"/>
  <c r="O15" i="14"/>
  <c r="O30" i="14"/>
  <c r="Q27" i="14"/>
  <c r="N27" i="14" s="1"/>
  <c r="P18" i="14"/>
  <c r="Q36" i="14"/>
  <c r="N36" i="14" s="1"/>
  <c r="P24" i="14"/>
  <c r="O11" i="14"/>
  <c r="O7" i="14"/>
  <c r="L7" i="14" s="1"/>
  <c r="Q10" i="14"/>
  <c r="N10" i="14" s="1"/>
  <c r="P11" i="14"/>
  <c r="Q11" i="14"/>
  <c r="N11" i="14" s="1"/>
  <c r="P10" i="14"/>
  <c r="P8" i="14"/>
  <c r="O10" i="14"/>
  <c r="L10" i="14" s="1"/>
  <c r="N8" i="14"/>
  <c r="O8" i="14"/>
  <c r="P7" i="14"/>
  <c r="N7" i="14"/>
  <c r="M10" i="14" l="1"/>
  <c r="M18" i="14"/>
  <c r="M23" i="14"/>
  <c r="M17" i="14"/>
  <c r="M34" i="14"/>
  <c r="M31" i="14"/>
  <c r="M15" i="14"/>
  <c r="M32" i="14"/>
  <c r="M35" i="14"/>
  <c r="M36" i="14"/>
  <c r="M20" i="14"/>
  <c r="M9" i="14"/>
  <c r="M30" i="14"/>
  <c r="M39" i="14"/>
  <c r="M25" i="14"/>
  <c r="M27" i="14"/>
  <c r="M11" i="14"/>
  <c r="M24" i="14"/>
  <c r="M14" i="14"/>
  <c r="M38" i="14"/>
  <c r="M21" i="14"/>
  <c r="M37" i="14"/>
  <c r="M26" i="14"/>
  <c r="M33" i="14"/>
  <c r="M7" i="14"/>
  <c r="M8" i="14"/>
  <c r="M28" i="14"/>
  <c r="M29" i="14"/>
  <c r="M22" i="14"/>
  <c r="M16" i="14"/>
  <c r="M19" i="14"/>
  <c r="M13" i="14"/>
  <c r="M12" i="14"/>
  <c r="L17" i="14"/>
  <c r="L33" i="14"/>
  <c r="L31" i="14"/>
  <c r="L25" i="14"/>
  <c r="L19" i="14"/>
  <c r="L18" i="14"/>
  <c r="L34" i="14"/>
  <c r="L27" i="14"/>
  <c r="L22" i="14"/>
  <c r="L8" i="14"/>
  <c r="L15" i="14"/>
  <c r="L9" i="14"/>
  <c r="L39" i="14"/>
  <c r="L12" i="14"/>
  <c r="L35" i="14"/>
  <c r="L14" i="14"/>
  <c r="L32" i="14"/>
  <c r="L11" i="14"/>
  <c r="L13" i="14"/>
  <c r="L26" i="14"/>
  <c r="L37" i="14"/>
  <c r="L30" i="14"/>
  <c r="L28" i="14"/>
  <c r="L20" i="14"/>
  <c r="L29" i="14"/>
  <c r="L38" i="14"/>
  <c r="L36" i="14"/>
  <c r="L23" i="14"/>
  <c r="L24" i="14"/>
  <c r="L21" i="14"/>
</calcChain>
</file>

<file path=xl/comments1.xml><?xml version="1.0" encoding="utf-8"?>
<comments xmlns="http://schemas.openxmlformats.org/spreadsheetml/2006/main">
  <authors>
    <author>Ivet Manolova</author>
  </authors>
  <commentList>
    <comment ref="E40" authorId="0" shapeId="0">
      <text>
        <r>
          <rPr>
            <b/>
            <sz val="9"/>
            <color indexed="81"/>
            <rFont val="Tahoma"/>
            <family val="2"/>
          </rPr>
          <t>Ivet Manolova:</t>
        </r>
        <r>
          <rPr>
            <sz val="9"/>
            <color indexed="81"/>
            <rFont val="Tahoma"/>
            <family val="2"/>
          </rPr>
          <t xml:space="preserve">
Varies between PA and 2C (assumed delays have higher impact on asset later) </t>
        </r>
      </text>
    </comment>
  </commentList>
</comments>
</file>

<file path=xl/sharedStrings.xml><?xml version="1.0" encoding="utf-8"?>
<sst xmlns="http://schemas.openxmlformats.org/spreadsheetml/2006/main" count="1486" uniqueCount="707">
  <si>
    <t>Sector</t>
  </si>
  <si>
    <t>U.S.</t>
  </si>
  <si>
    <t>Sub-sector</t>
  </si>
  <si>
    <t xml:space="preserve">Water </t>
  </si>
  <si>
    <t>Social</t>
  </si>
  <si>
    <t>Transportation</t>
  </si>
  <si>
    <t xml:space="preserve">Coal   </t>
  </si>
  <si>
    <t xml:space="preserve">Oil </t>
  </si>
  <si>
    <t xml:space="preserve">Gas </t>
  </si>
  <si>
    <t>Zero-carbon</t>
  </si>
  <si>
    <t xml:space="preserve">Legend </t>
  </si>
  <si>
    <t>Water treatment, desalination facilities, sewers/tunnels</t>
  </si>
  <si>
    <t>Pipelines and associated midstream infrastructure</t>
  </si>
  <si>
    <t>Wind/solar power generation</t>
  </si>
  <si>
    <t>Cost</t>
  </si>
  <si>
    <t>Revenue</t>
  </si>
  <si>
    <t>Impact Category</t>
  </si>
  <si>
    <t>Changes in carbon pricing</t>
  </si>
  <si>
    <t>Trend</t>
  </si>
  <si>
    <t>EU</t>
  </si>
  <si>
    <t>Fuel Cost</t>
  </si>
  <si>
    <t>Rev - Plant utilisation</t>
  </si>
  <si>
    <t>Rev - Power prices</t>
  </si>
  <si>
    <t xml:space="preserve">(1) Screen government policy statements and any capacity payments to-date </t>
  </si>
  <si>
    <t>(1) Incorporate latest views on carbon pricing outlook by country</t>
  </si>
  <si>
    <t xml:space="preserve">(2) Incorporate cost estimates on CCS (%additional capex cost) 
</t>
  </si>
  <si>
    <t>(1) Incorporate coal price outlooks / scenarios</t>
  </si>
  <si>
    <t>Nuclear</t>
  </si>
  <si>
    <t>US</t>
  </si>
  <si>
    <t>(1) Incorporate gas price outlooks / scenarios</t>
  </si>
  <si>
    <t xml:space="preserve">(1) Incorporate higher fuel-demand of CCS equipped plants </t>
  </si>
  <si>
    <t>Power Generation</t>
  </si>
  <si>
    <t>Oil &amp; Gas Infrastructure</t>
  </si>
  <si>
    <t>Renewables</t>
  </si>
  <si>
    <t>Methodology</t>
  </si>
  <si>
    <t>Infrastructure Asset Type</t>
  </si>
  <si>
    <t xml:space="preserve">Risk Impact </t>
  </si>
  <si>
    <t>Data Sources &amp; Indicators</t>
  </si>
  <si>
    <t>Financial                     Driver</t>
  </si>
  <si>
    <t>Comments</t>
  </si>
  <si>
    <t>Falling plant utilisation (driven by renewables uptake, coal-to-gas switching)</t>
  </si>
  <si>
    <t>Capacity Payments due to lack of base load generation (e.g. renewables uptake)</t>
  </si>
  <si>
    <t>Falling fuel cost</t>
  </si>
  <si>
    <t xml:space="preserve">Fuel increase in case of CCS upgrade due to lower efficiency of power plant </t>
  </si>
  <si>
    <t>Coal-fired power plants</t>
  </si>
  <si>
    <t>Gas-fired power plants</t>
  </si>
  <si>
    <t>Nuclear power plants</t>
  </si>
  <si>
    <t>Utility-scale wind and solar farms</t>
  </si>
  <si>
    <t>Gas distribution infrastructure</t>
  </si>
  <si>
    <t xml:space="preserve">NREL, Platts
</t>
  </si>
  <si>
    <t>Applicability at this high-level (risk matrix) overview marginal in comparison to CCS impact</t>
  </si>
  <si>
    <t>Parasitic load from a CCS impacts operating expenses on the plant</t>
  </si>
  <si>
    <t>Fluctuating power prices  (e.g. influx of renewables driving negative power prices during day)</t>
  </si>
  <si>
    <t xml:space="preserve">(1) Quantify changes in coal-fired %market share (versus rise in intermittent renewables and fixed base load nuclear) to determine power price risk </t>
  </si>
  <si>
    <r>
      <rPr>
        <b/>
        <sz val="8"/>
        <color theme="1"/>
        <rFont val="Calibri"/>
        <family val="2"/>
        <scheme val="minor"/>
      </rPr>
      <t>IEA WEO</t>
    </r>
    <r>
      <rPr>
        <sz val="8"/>
        <color theme="1"/>
        <rFont val="Calibri"/>
        <family val="2"/>
        <scheme val="minor"/>
      </rPr>
      <t xml:space="preserve">
Coal-fired power demand</t>
    </r>
  </si>
  <si>
    <t>Sub- sector</t>
  </si>
  <si>
    <t>Definitions</t>
  </si>
  <si>
    <t>(2) Assess historic and future trends in plant utilisation data to determine range of potential risk impact scenarios across power plant fleet</t>
  </si>
  <si>
    <t>Shift in power demand could reduce plant utilisation, but this will vary for each plant based on where it is positioned in comparison to the rest of the region's power plant fleet (e.g. cost curve); a range of potential risk impact outcomes is provided</t>
  </si>
  <si>
    <t xml:space="preserve">Increasing intermittent supply from renewables, versus inflexible supply from coal and nuclear, could drive intra-day fluctuations in power prices </t>
  </si>
  <si>
    <t>Intra-day power price fluctuations are likely to more adversely impact coal than natural gas power plants, due to competitiveness of gas with comparatively more ramp up/down flexibility and greater likelihood of earning capacity payments</t>
  </si>
  <si>
    <r>
      <t>Capacity markets exist partially in the US, and where present, they provide a source of revenue for coal-fired power plants; in the long-term, state governments are likely to phase out capacity payments for coal-fired power if they commit to a 2</t>
    </r>
    <r>
      <rPr>
        <vertAlign val="superscript"/>
        <sz val="8"/>
        <rFont val="Calibri"/>
        <family val="2"/>
        <scheme val="minor"/>
      </rPr>
      <t>o</t>
    </r>
    <r>
      <rPr>
        <sz val="8"/>
        <rFont val="Calibri"/>
        <family val="2"/>
        <scheme val="minor"/>
      </rPr>
      <t>C target</t>
    </r>
  </si>
  <si>
    <r>
      <t>The existence of capacity markets could increase revenues for coal-fired power plants due to needs for base load power generation; however, governments are likely to shift payments to lower-carbon power if they are to meet 2</t>
    </r>
    <r>
      <rPr>
        <vertAlign val="superscript"/>
        <sz val="8"/>
        <color theme="1"/>
        <rFont val="Calibri"/>
        <family val="2"/>
        <scheme val="minor"/>
      </rPr>
      <t>o</t>
    </r>
    <r>
      <rPr>
        <sz val="8"/>
        <color theme="1"/>
        <rFont val="Calibri"/>
        <family val="2"/>
        <scheme val="minor"/>
      </rPr>
      <t xml:space="preserve">C aligned targets </t>
    </r>
  </si>
  <si>
    <r>
      <rPr>
        <b/>
        <sz val="8"/>
        <rFont val="Calibri"/>
        <family val="2"/>
        <scheme val="minor"/>
      </rPr>
      <t>European Commission</t>
    </r>
    <r>
      <rPr>
        <sz val="8"/>
        <rFont val="Calibri"/>
        <family val="2"/>
        <scheme val="minor"/>
      </rPr>
      <t xml:space="preserve">
</t>
    </r>
  </si>
  <si>
    <t xml:space="preserve">(1) Screen government policy statements on GHG emission reduction requirements </t>
  </si>
  <si>
    <t>Government requirements to reduce GHG emissions</t>
  </si>
  <si>
    <t>Emission reduction could materially impact coal-fired plant capex, particularly in countries with a comparatively low requirement at present</t>
  </si>
  <si>
    <t>Global CCS Institute
IEA WEO</t>
  </si>
  <si>
    <t xml:space="preserve">Internet search
</t>
  </si>
  <si>
    <t>Depending on the cost spread between different power plant fuel types, carbon price could have a material impact on coal-fired power plants</t>
  </si>
  <si>
    <t>A falling cost for coal would positively impact plant revenues, but could be partly offset by increasing demand for higher grade / lower ash coal</t>
  </si>
  <si>
    <t xml:space="preserve">Global CCS Institute
</t>
  </si>
  <si>
    <t>CCS technology requires increased fuel consumption (10%-40%), which increases OpEX cost of plants equipped with CCS technology</t>
  </si>
  <si>
    <t>(1) Assess expected potential increases in cost of capital for financing coal-fired power plants</t>
  </si>
  <si>
    <t>Internet search, bank data</t>
  </si>
  <si>
    <t>Increasing trend of banks and institutional investors establishing restrictions on lending to / investing in coal-fired plant developments</t>
  </si>
  <si>
    <t>Wide variation in bank financing policies based on type of coal-fired power plant and by state; to be assessed further in Phase 2</t>
  </si>
  <si>
    <t>Govt requirements to reduce GHG emissions (e.g. methane emissions, CCS)</t>
  </si>
  <si>
    <r>
      <rPr>
        <b/>
        <sz val="8"/>
        <color theme="1"/>
        <rFont val="Calibri"/>
        <family val="2"/>
        <scheme val="minor"/>
      </rPr>
      <t>IEA WEO</t>
    </r>
    <r>
      <rPr>
        <sz val="8"/>
        <color theme="1"/>
        <rFont val="Calibri"/>
        <family val="2"/>
        <scheme val="minor"/>
      </rPr>
      <t xml:space="preserve">
Gas-fired power demand</t>
    </r>
  </si>
  <si>
    <t xml:space="preserve">Historic power prices stable over past five years (CAGR +2.3%); downward trend expectations driven by coal and nuclear inflexible power supply; however, some gas plants could shift to peak demand with more positive power prices (and more likely potential for capacity payments)
</t>
  </si>
  <si>
    <t xml:space="preserve">Historic power prices stable over past five years (CAGR +2.3%); downward trend expectations driven by coal losing competitiveness to other sources due to inflexible power supply; increasing hours with negative power prices in the 450 scenario result in reduced revenues
</t>
  </si>
  <si>
    <t>Gas is expected to continue to hold more than a 30% market share out to 2030 which could support more stable power prices due to flexible power generation); while some US states like California have already had  days with negative power prices, the impact to-date has been minimal but could grow over time</t>
  </si>
  <si>
    <t>Historic power prices stable over past eight years (CAGR: 1% industry; 3% household); downward trend expectations driven by coal losing competitiveness to other sources due to inflexible power supply; increasing hours with negative power prices in the 450 scenario result in reduced revenues</t>
  </si>
  <si>
    <t>Historic power prices stable over past eight years (CAGR: 1% industry; 3% household);  downward trend expectations driven by coal and nuclear inflexible power supply; however, some gas plants could shift to peak demand with more positive power prices (and more likely potential for capacity payments</t>
  </si>
  <si>
    <t>The existence of capacity markets could materially increase revenues for gas-fired power plants due to needs for low-carbon base load power generation; however, a commercial breakthrough in energy storage would diminish the need for gas-fired power</t>
  </si>
  <si>
    <r>
      <t>Capacity markets exist partially in the US, and where present, they provide a source of revenue for coal-fired power plants; revenue share from capacity payments for gas will likely increase compared to coal, with the uptake of state governments committing to 2</t>
    </r>
    <r>
      <rPr>
        <vertAlign val="superscript"/>
        <sz val="8"/>
        <rFont val="Calibri"/>
        <family val="2"/>
        <scheme val="minor"/>
      </rPr>
      <t>o</t>
    </r>
    <r>
      <rPr>
        <sz val="8"/>
        <rFont val="Calibri"/>
        <family val="2"/>
        <scheme val="minor"/>
      </rPr>
      <t>C aligned targets</t>
    </r>
  </si>
  <si>
    <r>
      <t>Capacity markets vary within Europe (e.g. France, Germany and Italy have capacity markets); no uniform trend; in the long-term, governments are likely to phase out capacity payments for coal-fired power if they commit to a 2</t>
    </r>
    <r>
      <rPr>
        <vertAlign val="superscript"/>
        <sz val="8"/>
        <rFont val="Calibri"/>
        <family val="2"/>
        <scheme val="minor"/>
      </rPr>
      <t>o</t>
    </r>
    <r>
      <rPr>
        <sz val="8"/>
        <rFont val="Calibri"/>
        <family val="2"/>
        <scheme val="minor"/>
      </rPr>
      <t xml:space="preserve">C target
</t>
    </r>
  </si>
  <si>
    <t xml:space="preserve">Capacity markets vary within Europe (e.g. France, Germany and Italy have capacity markets); no uniform trend; revenue share from capacity payments for gas will likely increase compared to coal, with the uptake of governments committing to 2oC aligned targets
</t>
  </si>
  <si>
    <t>(1) Assess expected potential increases in cost of capital for financing gas-fired power plants</t>
  </si>
  <si>
    <t>Emission reduction could impact gas-fired plant capex in the longer-term, in countries where substantial coal-fired power plants are retired and renewables uptake increases</t>
  </si>
  <si>
    <t>Increasing trend of banks and institutional investors establishing restrictions on lending to / investing in coal-fired plant developments could follow in longer-term for gas-fired power, but probability in near-term low</t>
  </si>
  <si>
    <t>Fluctuations in the cost for natural gas materially impact plant revenues</t>
  </si>
  <si>
    <t>IEA WEO                                             World Bank</t>
  </si>
  <si>
    <t xml:space="preserve">Natural gas prices in the US are expected to rise slightly over the medium term with the robust demand outlook
</t>
  </si>
  <si>
    <t>While natural gas demand falls in the EU over the long-term, restrictions on regional supply and an increasing globalised market for LNG are assumed to drive a stable natural gas price</t>
  </si>
  <si>
    <t>CCS technology requires increased fuel consumption, which increases OpEX cost of plants equipped with CCS technology</t>
  </si>
  <si>
    <t>India</t>
  </si>
  <si>
    <t>Toll roads</t>
  </si>
  <si>
    <t>Roads</t>
  </si>
  <si>
    <t>Ports</t>
  </si>
  <si>
    <t>Shipping</t>
  </si>
  <si>
    <t>Airports</t>
  </si>
  <si>
    <t>Aviation</t>
  </si>
  <si>
    <t>High downside risk to asset returns</t>
  </si>
  <si>
    <t>Med "                                                    "</t>
  </si>
  <si>
    <t>Low  "                                                    "</t>
  </si>
  <si>
    <t>Minimal impact on asset returns</t>
  </si>
  <si>
    <t>Low upside opportunity to asset returns</t>
  </si>
  <si>
    <t>High "                                                    "</t>
  </si>
  <si>
    <t xml:space="preserve">Geography </t>
  </si>
  <si>
    <t>Buildings</t>
  </si>
  <si>
    <t xml:space="preserve">Hospitals, schools, nursing homes, military </t>
  </si>
  <si>
    <t>Water utilities</t>
  </si>
  <si>
    <t>Mass Transit Systems</t>
  </si>
  <si>
    <t>Telecommunications</t>
  </si>
  <si>
    <t>Railways, subways, trams (excludes buses)</t>
  </si>
  <si>
    <r>
      <rPr>
        <b/>
        <sz val="9"/>
        <color theme="1"/>
        <rFont val="Calibri"/>
        <family val="2"/>
        <scheme val="minor"/>
      </rPr>
      <t>Geography</t>
    </r>
    <r>
      <rPr>
        <sz val="9"/>
        <color theme="1"/>
        <rFont val="Calibri"/>
        <family val="2"/>
        <scheme val="minor"/>
      </rPr>
      <t xml:space="preserve"> covers US, EU and India to provide a spectrum of various transition risks across different countries</t>
    </r>
  </si>
  <si>
    <r>
      <t xml:space="preserve">Infrastructure Asset Types </t>
    </r>
    <r>
      <rPr>
        <sz val="9"/>
        <color theme="1"/>
        <rFont val="Calibri"/>
        <family val="2"/>
        <scheme val="minor"/>
      </rPr>
      <t xml:space="preserve">cover the breadth of investments of infrastructure </t>
    </r>
  </si>
  <si>
    <r>
      <rPr>
        <b/>
        <sz val="9"/>
        <color theme="1"/>
        <rFont val="Calibri"/>
        <family val="2"/>
        <scheme val="minor"/>
      </rPr>
      <t>Transition Risk Impact</t>
    </r>
    <r>
      <rPr>
        <sz val="9"/>
        <color theme="1"/>
        <rFont val="Calibri"/>
        <family val="2"/>
        <scheme val="minor"/>
      </rPr>
      <t xml:space="preserve"> are aggregated by sector/subsector/geography </t>
    </r>
  </si>
  <si>
    <r>
      <rPr>
        <b/>
        <sz val="9"/>
        <color theme="1"/>
        <rFont val="Calibri"/>
        <family val="2"/>
        <scheme val="minor"/>
      </rPr>
      <t xml:space="preserve">Risk Impact </t>
    </r>
    <r>
      <rPr>
        <sz val="9"/>
        <color theme="1"/>
        <rFont val="Calibri"/>
        <family val="2"/>
        <scheme val="minor"/>
      </rPr>
      <t>is based on potential impact on f</t>
    </r>
    <r>
      <rPr>
        <b/>
        <sz val="9"/>
        <color theme="1"/>
        <rFont val="Calibri"/>
        <family val="2"/>
        <scheme val="minor"/>
      </rPr>
      <t>all/rise</t>
    </r>
    <r>
      <rPr>
        <sz val="9"/>
        <color theme="1"/>
        <rFont val="Calibri"/>
        <family val="2"/>
        <scheme val="minor"/>
      </rPr>
      <t xml:space="preserve"> in asset revenues and costs</t>
    </r>
  </si>
  <si>
    <t>ClimateWise</t>
  </si>
  <si>
    <t>Pipelines</t>
  </si>
  <si>
    <t>Asset Types</t>
  </si>
  <si>
    <t>Methodology &amp; Data Sources</t>
  </si>
  <si>
    <r>
      <rPr>
        <b/>
        <sz val="9"/>
        <color theme="1"/>
        <rFont val="Calibri"/>
        <family val="2"/>
        <scheme val="minor"/>
      </rPr>
      <t xml:space="preserve">Scenarios </t>
    </r>
    <r>
      <rPr>
        <sz val="9"/>
        <color theme="1"/>
        <rFont val="Calibri"/>
        <family val="2"/>
        <scheme val="minor"/>
      </rPr>
      <t>are all based on the International Energy Agency projections from the 2016 World Energy Outlook (WEO) and the 2017 Energy Technology Perspectives (ETP) reports, these include:</t>
    </r>
  </si>
  <si>
    <r>
      <rPr>
        <b/>
        <sz val="9"/>
        <color theme="1"/>
        <rFont val="Calibri"/>
        <family val="2"/>
        <scheme val="minor"/>
      </rPr>
      <t>Carbon intensity covers a</t>
    </r>
    <r>
      <rPr>
        <sz val="9"/>
        <color theme="1"/>
        <rFont val="Calibri"/>
        <family val="2"/>
        <scheme val="minor"/>
      </rPr>
      <t xml:space="preserve"> broad range of potential asset types (typcial asset highest to lowest carbon intensities); differences in higher versus lower carbon intensity assets will be assessed in Phase 2 financial modelling</t>
    </r>
  </si>
  <si>
    <r>
      <rPr>
        <b/>
        <sz val="8"/>
        <color theme="1"/>
        <rFont val="Calibri"/>
        <family val="2"/>
        <scheme val="minor"/>
      </rPr>
      <t>IEA WEO</t>
    </r>
    <r>
      <rPr>
        <sz val="8"/>
        <color theme="1"/>
        <rFont val="Calibri"/>
        <family val="2"/>
        <scheme val="minor"/>
      </rPr>
      <t xml:space="preserve">
Nuclear power demand</t>
    </r>
  </si>
  <si>
    <t>Shift in power demand could reduce plant utilisation, but this will vary for each plant based on where it is positioned in comparison to the rest of the region's power fleet (e.g. cost curve); a range of potential risk impact outcomes is provided</t>
  </si>
  <si>
    <r>
      <rPr>
        <b/>
        <sz val="8"/>
        <color theme="1"/>
        <rFont val="Calibri"/>
        <family val="2"/>
        <scheme val="minor"/>
      </rPr>
      <t>IEA WEO</t>
    </r>
    <r>
      <rPr>
        <sz val="8"/>
        <color theme="1"/>
        <rFont val="Calibri"/>
        <family val="2"/>
        <scheme val="minor"/>
      </rPr>
      <t xml:space="preserve">
Wind &amp; solar power demand</t>
    </r>
  </si>
  <si>
    <t xml:space="preserve">Utilisation of wind and solar farms could rise or fall depending on: market demand, grid flexibility / infrastructure (curtailment), and are also constrained by efficiency factors (e.g. wind speeds, irradiation levels)
</t>
  </si>
  <si>
    <t>(2) Assess historic and future trends in utilisation data to determine range of potential risk impact scenarios across renewables power fleet</t>
  </si>
  <si>
    <t>CapEx - Cost of capital</t>
  </si>
  <si>
    <t>(1) Assess expected potential increases in cost of capital for financing nuclear power plants</t>
  </si>
  <si>
    <t xml:space="preserve">Increasing cost of capital risk, to ensure licence to operate
</t>
  </si>
  <si>
    <t xml:space="preserve">Capital costs for nuclear power plants could rise, in order to address potential public safety concerns and ensure licence to operate </t>
  </si>
  <si>
    <t>Gallup poll in March 2016 showed for the first time majority of Americans oppose nuclear power, driven by perceived abundance of alternative energy supplies and HSE concerns</t>
  </si>
  <si>
    <t>CapEx - Licence to operate</t>
  </si>
  <si>
    <t xml:space="preserve">Nuclear demand could grow by more than 25% by 2030 across the EU as a whole; however, growth/risk is likely to vary substantially by country (see Licence to operate risk)
</t>
  </si>
  <si>
    <t>Licence to operate for nuclear varies greatly by country across Europe; some governments have publicly stated opposition to nuclear energy (including Austria, Denmark, Greece, Ireland, Italy, Latvia, Liechtenstein, Luxembourg, Malta, Norway and Portugal) and others are looking to reduce or phase out nuclear (including Belgium, France, Germany, Spain and Switzerland)</t>
  </si>
  <si>
    <t>Depending on the cost spread between different power generation fuel types, carbon price could have a material positive (e.g. coal versus gas) and negative impact (e.g. gas versus renewables) for gas-fired power</t>
  </si>
  <si>
    <t>Levelised Cost of Electricity</t>
  </si>
  <si>
    <t>Uncertainty in power prices, driven by changes in government policy (e.g. feed-in-tariffs, auctions) and/or fluctuating power prices (e.g. merchant plants and duck curves)</t>
  </si>
  <si>
    <t xml:space="preserve">Rev - Power prices </t>
  </si>
  <si>
    <t xml:space="preserve">(2) Quantify changes in  renewables % market share (versus inflexible fixed base load power from coal and nuclear) to determine intra-day price risk </t>
  </si>
  <si>
    <t xml:space="preserve">(1) Assess changes in government policy support for renewables </t>
  </si>
  <si>
    <t>Government policy support has driven an uptake in renewables over the past decade, but uncertainty in future policy trends (e.g. feed-in-tariffs, auctions) could negatively impact uptake</t>
  </si>
  <si>
    <t>US policy, internet search</t>
  </si>
  <si>
    <t>EU policy, internet search</t>
  </si>
  <si>
    <r>
      <t>In a 2</t>
    </r>
    <r>
      <rPr>
        <vertAlign val="superscript"/>
        <sz val="8"/>
        <color theme="1"/>
        <rFont val="Calibri"/>
        <family val="2"/>
        <scheme val="minor"/>
      </rPr>
      <t>o</t>
    </r>
    <r>
      <rPr>
        <sz val="8"/>
        <color theme="1"/>
        <rFont val="Calibri"/>
        <family val="2"/>
        <scheme val="minor"/>
      </rPr>
      <t>C scenario, we assume ongoing support in the mid-term (until at which point renewables cost fall to grid parity with fossil fuel alternatives)</t>
    </r>
  </si>
  <si>
    <t>(1) Review projections in energy storage technologies to assess impact on renewable asset revenues</t>
  </si>
  <si>
    <t xml:space="preserve">Government requirements and technological advances in energy storage
</t>
  </si>
  <si>
    <r>
      <rPr>
        <b/>
        <sz val="8"/>
        <color theme="1"/>
        <rFont val="Calibri"/>
        <family val="2"/>
        <scheme val="minor"/>
      </rPr>
      <t xml:space="preserve">IEA WEO                                            </t>
    </r>
    <r>
      <rPr>
        <sz val="8"/>
        <color theme="1"/>
        <rFont val="Calibri"/>
        <family val="2"/>
        <scheme val="minor"/>
      </rPr>
      <t>Energy storage assumptions</t>
    </r>
  </si>
  <si>
    <t>In the 450 Scenario, total storage capacity is projected to more than double to c. 380 GW by 2040; the US, India, China and EU account for about three-quarters of all deployments, driven by reductions in costs, aided by uptake in EVs and smaller-scale storage systems for distributed generation and off-grid applications</t>
  </si>
  <si>
    <t>Decreasing cost of capital</t>
  </si>
  <si>
    <t>Cost of capital will decrease as investors perceived risks (e.g. lack of government policy support for renewables, gap in grid parity price) fall</t>
  </si>
  <si>
    <t>Government support and technological advances present material opportunities for decreasing cost of capital</t>
  </si>
  <si>
    <r>
      <rPr>
        <b/>
        <sz val="8"/>
        <color theme="1"/>
        <rFont val="Calibri"/>
        <family val="2"/>
        <scheme val="minor"/>
      </rPr>
      <t xml:space="preserve">IEA WEO                              </t>
    </r>
    <r>
      <rPr>
        <sz val="8"/>
        <color theme="1"/>
        <rFont val="Calibri"/>
        <family val="2"/>
        <scheme val="minor"/>
      </rPr>
      <t>Policy and technology assumptions</t>
    </r>
  </si>
  <si>
    <r>
      <t>While there is substantial risk in the near term of the US federal and some state governments dropping support mechanisms for renewables (e.g. tax credits), in a 2</t>
    </r>
    <r>
      <rPr>
        <vertAlign val="superscript"/>
        <sz val="8"/>
        <color theme="1"/>
        <rFont val="Calibri"/>
        <family val="2"/>
        <scheme val="minor"/>
      </rPr>
      <t>o</t>
    </r>
    <r>
      <rPr>
        <sz val="8"/>
        <color theme="1"/>
        <rFont val="Calibri"/>
        <family val="2"/>
        <scheme val="minor"/>
      </rPr>
      <t>C scenario, we assume ongoing support in the mid-term (until at which point renewables cost fall to grid parity with fossil fuel alternatives)</t>
    </r>
  </si>
  <si>
    <t>(1) Review historic trends in cost of capital for renewable investments and future projections</t>
  </si>
  <si>
    <t>(1) Review historic trends in falling costs for renewables and future projections</t>
  </si>
  <si>
    <t xml:space="preserve">Falling costs for renewables </t>
  </si>
  <si>
    <t>Dramatic decreases in renewable costs continue, and will drive renewables to grid parity with fossil fuel alternatives over time</t>
  </si>
  <si>
    <t>Grid parity for renewables is projected to continue to advance (varying by technology and geography) out to 2040</t>
  </si>
  <si>
    <r>
      <rPr>
        <b/>
        <sz val="8"/>
        <color theme="1"/>
        <rFont val="Calibri"/>
        <family val="2"/>
        <scheme val="minor"/>
      </rPr>
      <t>IEA WEO</t>
    </r>
    <r>
      <rPr>
        <sz val="8"/>
        <color theme="1"/>
        <rFont val="Calibri"/>
        <family val="2"/>
        <scheme val="minor"/>
      </rPr>
      <t xml:space="preserve">
Oil demand (Total Primary Energy Demand)</t>
    </r>
  </si>
  <si>
    <r>
      <t xml:space="preserve">Internet search
</t>
    </r>
    <r>
      <rPr>
        <i/>
        <sz val="8"/>
        <color theme="1"/>
        <rFont val="Calibri"/>
        <family val="2"/>
        <scheme val="minor"/>
      </rPr>
      <t/>
    </r>
  </si>
  <si>
    <t>Trend of increasingly more stringent project review process assumed under the IEA 450ppm scenario, and public pressure extending from North America to other OECD countries / across the EU</t>
  </si>
  <si>
    <r>
      <rPr>
        <b/>
        <sz val="8"/>
        <color theme="1"/>
        <rFont val="Calibri"/>
        <family val="2"/>
        <scheme val="minor"/>
      </rPr>
      <t>IEA WEO</t>
    </r>
    <r>
      <rPr>
        <sz val="8"/>
        <color theme="1"/>
        <rFont val="Calibri"/>
        <family val="2"/>
        <scheme val="minor"/>
      </rPr>
      <t xml:space="preserve">
Natural gas demand (Total Primary Energy Demand)</t>
    </r>
  </si>
  <si>
    <t>Risk of material decline in oil pipeline throughput (tariffs) and utilisation of oil midstream infrastructure</t>
  </si>
  <si>
    <t>Risk of material decline in utilisation of gas distribution infrastructure</t>
  </si>
  <si>
    <r>
      <t xml:space="preserve">Gas demand could be materially impacted by shifts in the power, industry and heating sectors:
- upside in the case coal-to-gas switching in power/industry
- downside with renewables uptake (and hydrogen) and </t>
    </r>
    <r>
      <rPr>
        <sz val="8"/>
        <rFont val="Calibri"/>
        <family val="2"/>
        <scheme val="minor"/>
      </rPr>
      <t xml:space="preserve">improvements in energy efficiency
- upside/downside with heating demand shifts (e.g. due to technology or physical climate factors) </t>
    </r>
  </si>
  <si>
    <t>(1) Screen government policy statements,  current trends and outlook</t>
  </si>
  <si>
    <t>Public pressure and government scrutiny on new oil pipeline development continues to mount in the US, and could grow elsewhere across the OECD</t>
  </si>
  <si>
    <t>Delays / refusals for new planned pipeline developments and expanding capacity</t>
  </si>
  <si>
    <t>CapEx &amp; OpEx - Emission reduction requirements</t>
  </si>
  <si>
    <t xml:space="preserve">Increasing costs to reduce GHG / especially methane emissions </t>
  </si>
  <si>
    <t xml:space="preserve">(1) Review existing government policies and future projections </t>
  </si>
  <si>
    <t>Methane emission reduction requirements are expected to become increasingly stringent; costs will vary across the gas distribution value chain with LNG assets the most impacted</t>
  </si>
  <si>
    <t>No major impact on the oil infrastructure (between Current Policies and 450 scenario); the major shift is expected to come from coal reduction</t>
  </si>
  <si>
    <t>Methane emissions from gas infrastructure (particularly LNG) has come under increasing scrutiny in recent years, in recognition of its relatively large contribution to climate change</t>
  </si>
  <si>
    <t>Regulatory and strategic changes to city and intercity networks driving demand for high or low carbon transport options</t>
  </si>
  <si>
    <t xml:space="preserve">Number of passengers - impacted by changes in transport patterns 
</t>
  </si>
  <si>
    <t>Capex costs linked to investing in new, low carbon transport infrastructure, particularly electrified systems and high speed rail</t>
  </si>
  <si>
    <t>Transport</t>
  </si>
  <si>
    <t>Mass transit systems</t>
  </si>
  <si>
    <t>Railways, subways, trams</t>
  </si>
  <si>
    <t>Social infrastructure</t>
  </si>
  <si>
    <t>Rev - flight demand</t>
  </si>
  <si>
    <t xml:space="preserve">Decreasing number of flights passing through an airport 
</t>
  </si>
  <si>
    <t>Several carbon markets already pressing ahead in the US (RGGI, California, Washington &amp; Oregon); a material carbon tax of $40/ton was proposed in early 2017 for review by the US government; IEA 450 assumes carbon price of $100/ton by 2030</t>
  </si>
  <si>
    <t>Several carbon markets already pressing ahead in the US (RGGI, California, Washington &amp; Oregon); a material carbon tax of $40/ton was proposed in early 2017 for review by the US government; IEA 450 assumes carbon price of $100/ton by 2030 and $140/ton by 2040</t>
  </si>
  <si>
    <t>EU ETS price has struggled in recent years, but is expected to increase to $100/tonne in the IEA 450 scenario and could rise more quickly than anticipated in 2020s with upcoming new measures from EU ETS</t>
  </si>
  <si>
    <t>Several carbon markets already pressing ahead in the US (RGGI, California, Washington &amp; Oregon); a material carbon tax of $40/ton was proposed  in early 2017 for review by the US government; IEA 450 assumes carbon price of $100/ton by 2030 and $140/ton by 2040</t>
  </si>
  <si>
    <t>Renewables' market share in EU power demand rises to nearly 40% by 2040 in the IEA 450 scenario, while coal and gas demand both fall substantially; Germany has in recent years seen risks from negative power prices, but the rest of the EU has yet to be impacted</t>
  </si>
  <si>
    <t>While at present some renewable projects (depending on geography) have had a premium on their cost of capital, government support and technological advances in a 450 scenario present material opportunities for decreasing cost of capital</t>
  </si>
  <si>
    <t>A carbon tax of $40/ton was proposed in early 2017 for review by the US government; IEA 450 assumes carbon price of $100/ton by 2030</t>
  </si>
  <si>
    <t>India currently has no carbon market in place, but the IEA projects a $70-80/tonne carbon price by 2030 for the 450 scenario</t>
  </si>
  <si>
    <t>Proposed new EPA standards on methane emissions are currently in a state of flux, due to recent changes from the Obama to Trump administration; in the longer-term of a 450 scenario, it would be expected regulations would become increasingly stringent; costs will vary across the gas distribution value chain with LNG assets the most impacted</t>
  </si>
  <si>
    <t>Coal's market share in US power demand falls to less than 5% by 2030 in the IEA 450 scenario, but natural gas expected to continue to hold more than a 30% market share out to 2030 which could support more stable power prices due to flexible power generation); while some US states like California have already had  days with negative power prices, the impact to-date has been minimal but could grow over time</t>
  </si>
  <si>
    <t xml:space="preserve">The trend in utilisation rate is inferred by comparing the Power Output vs. the Installed Capacity of coal in the 2C scenario compared to the BAU 
</t>
  </si>
  <si>
    <t xml:space="preserve">The trend in utilisation rate is inferred by comparing the Power Output vs. the Installed Capacity of gas in the 2C scenario compared to the BAU 
</t>
  </si>
  <si>
    <t xml:space="preserve">The trend in utilisation rate is inferred by comparing the Power Output vs. the Installed Capacity of renewables in the 2C scenario compared to the BAU 
</t>
  </si>
  <si>
    <t>India oil demand could fall by nearly 30% by 2040 (IEA 450 vs CP scenarios), driven by vehicle efficiency improvements and switching to alternative fuels for transport</t>
  </si>
  <si>
    <t>India gas demand could increase by more than 10% by 2040 (IEA 450 versus CP scenario)</t>
  </si>
  <si>
    <t xml:space="preserve">The trend in utilisation rate is inferred by comparing the Power Output vs. the Installed Capacity of nuclear in the 2C scenario compared to the BAU 
</t>
  </si>
  <si>
    <t xml:space="preserve">Airport revenue depends on total number of flights transiting through the airport; flight costs could increase in a 2C scenario (e.g. driven by a carbon price) and/or flyers could be incentivised to take less carbon-intensive travel (e.g. faster, more convenient train travel) </t>
  </si>
  <si>
    <t>(1) Assess potential impact in a 2C scenario</t>
  </si>
  <si>
    <r>
      <rPr>
        <b/>
        <sz val="8"/>
        <color theme="1"/>
        <rFont val="Calibri"/>
        <family val="2"/>
        <scheme val="minor"/>
      </rPr>
      <t xml:space="preserve">IEA ETP    </t>
    </r>
    <r>
      <rPr>
        <sz val="8"/>
        <color theme="1"/>
        <rFont val="Calibri"/>
        <family val="2"/>
        <scheme val="minor"/>
      </rPr>
      <t xml:space="preserve">                                           Investment options to reduce flight carbon intensity                                         </t>
    </r>
  </si>
  <si>
    <t>Although improvements in aircraft design could require new infrastructure investments, that change is unlikely in the 2DS scenario</t>
  </si>
  <si>
    <t>OpEx - Fuel cost</t>
  </si>
  <si>
    <t>OpEx - Carbon pricing</t>
  </si>
  <si>
    <t>OpEx - CCS fuel</t>
  </si>
  <si>
    <t>Rev - Capacity payments</t>
  </si>
  <si>
    <t xml:space="preserve">Rev - Energy storage potential </t>
  </si>
  <si>
    <t xml:space="preserve">CapEx &amp; OpEx - Delays / refusals </t>
  </si>
  <si>
    <t>Rev - Utilisation of gas distribution infrastructure</t>
  </si>
  <si>
    <t>Rev - Pipeline throughput  / infrastructure utilisation</t>
  </si>
  <si>
    <t>Rev - Passenger demand</t>
  </si>
  <si>
    <t>OpEx - Fuel provision for flights</t>
  </si>
  <si>
    <t>Potential technology improvements in airplanes (to reduce emissions), leading to required investments in the airport infrastructure</t>
  </si>
  <si>
    <t>Potential technology improvements in airplanes fuel requirements, leading to potential increases in providing fuel provisions for flights</t>
  </si>
  <si>
    <t>(1) Screen government policy statements on GHG emission reduction requirements for aviation sector</t>
  </si>
  <si>
    <t xml:space="preserve">Any additional cost for airports is expected to be passed on to airlines/flyers, and is accounted for in the impact on flight travel </t>
  </si>
  <si>
    <t>This cost primarily affects the airlines, and is accounted in the impact on flight travel; airports could be impacted to some extent by their own direct (i.e. Scope 1 and 2) emissions</t>
  </si>
  <si>
    <t>Rising or falling number of car journeys on the toll roads</t>
  </si>
  <si>
    <t>Passenger kilometres travelled also falls in the EU (IEA 2DS vs 6DS) driven by a reduced number of light-duty vehicles</t>
  </si>
  <si>
    <t>India faces a rapid increase in private car ownership; however, under the 2DS scenario some transport demand will shift to the rail sector, driving a 30% fall in total kilometres travelled by road (IEA 2DS vs 6DS)</t>
  </si>
  <si>
    <t>Rev - Freight demand</t>
  </si>
  <si>
    <t xml:space="preserve">Freight tonne kilometres impacted by changes in transport patterns
</t>
  </si>
  <si>
    <t>Toll road revenue is driven by the number of car journeys on the road in a year, which could be impacted by changes in transport patterns including: a rise in mass transit demand, uptake in electric vehicles, autonomous driving technology and/or the sharing economy</t>
  </si>
  <si>
    <t>Toll road revenue is also driven by freight transport on the road in a year, which could be impacted by changes in freight transport (e.g. via rail or shipping)</t>
  </si>
  <si>
    <t>Minimal changes between the IEA 6DS and 2DS scenarios</t>
  </si>
  <si>
    <r>
      <rPr>
        <b/>
        <sz val="8"/>
        <color theme="1"/>
        <rFont val="Calibri"/>
        <family val="2"/>
        <scheme val="minor"/>
      </rPr>
      <t xml:space="preserve">IEA ETP    </t>
    </r>
    <r>
      <rPr>
        <sz val="8"/>
        <color theme="1"/>
        <rFont val="Calibri"/>
        <family val="2"/>
        <scheme val="minor"/>
      </rPr>
      <t xml:space="preserve">                                             Total freight tonne kilometres per year</t>
    </r>
  </si>
  <si>
    <t>(1) Assess the affect of low carbon transport policies on investment in toll roads</t>
  </si>
  <si>
    <t>Capex/opex costs linked to shifts in new, lower carbon transport patterns</t>
  </si>
  <si>
    <t xml:space="preserve">Shipping demand impacted by low-carbon transition 
</t>
  </si>
  <si>
    <t xml:space="preserve">(1) Quantify changes in energy consumption vs carbon emissions to determine macro trends </t>
  </si>
  <si>
    <r>
      <rPr>
        <b/>
        <sz val="8"/>
        <color theme="1"/>
        <rFont val="Calibri"/>
        <family val="2"/>
        <scheme val="minor"/>
      </rPr>
      <t xml:space="preserve">IEA ETP    </t>
    </r>
    <r>
      <rPr>
        <sz val="8"/>
        <color theme="1"/>
        <rFont val="Calibri"/>
        <family val="2"/>
        <scheme val="minor"/>
      </rPr>
      <t xml:space="preserve">                                             Shipping energy consumption versus carbon emissions</t>
    </r>
  </si>
  <si>
    <t>Shipping in India is projected to reduce its energy consumption and emissions by nearly 50%, driven by energy efficiency and fuel quality improvements - not a large reduction in number of ships</t>
  </si>
  <si>
    <t>(1) Assess the affect of low carbon transport policies on investment in ports</t>
  </si>
  <si>
    <t>Transport by rail could increase significantly in a 2C scenario, driven by changes in government policy (and support for improved rail infrastructure)</t>
  </si>
  <si>
    <r>
      <rPr>
        <b/>
        <sz val="8"/>
        <color theme="1"/>
        <rFont val="Calibri"/>
        <family val="2"/>
        <scheme val="minor"/>
      </rPr>
      <t xml:space="preserve">IEA ETP    </t>
    </r>
    <r>
      <rPr>
        <sz val="8"/>
        <color theme="1"/>
        <rFont val="Calibri"/>
        <family val="2"/>
        <scheme val="minor"/>
      </rPr>
      <t xml:space="preserve">                                             Passenger kilometres by rail per year </t>
    </r>
  </si>
  <si>
    <t>Rail transport demand across the EU could grow by more than 40% by 2030 and nearly 100% in the early 2040s (IEA 2DS vs 6DS); investment in high speed rail could significantly increase the number of passengers using specific routes (versus flights)</t>
  </si>
  <si>
    <t>Rev - Shipping demand</t>
  </si>
  <si>
    <t>Rail revenues are impacted by passenger and freight demand</t>
  </si>
  <si>
    <r>
      <rPr>
        <b/>
        <sz val="8"/>
        <color theme="1"/>
        <rFont val="Calibri"/>
        <family val="2"/>
        <scheme val="minor"/>
      </rPr>
      <t xml:space="preserve">IEA ETP    </t>
    </r>
    <r>
      <rPr>
        <sz val="8"/>
        <color theme="1"/>
        <rFont val="Calibri"/>
        <family val="2"/>
        <scheme val="minor"/>
      </rPr>
      <t xml:space="preserve">                                            Estimated cost requirements                                          </t>
    </r>
  </si>
  <si>
    <t>Rail demand could see substantial increases in electrification by 2030</t>
  </si>
  <si>
    <t>Rail demand could see substantial increases in electrification by 2040 in India; currently 38% of India rail is electrified</t>
  </si>
  <si>
    <t>Rev - Sale/letting prices</t>
  </si>
  <si>
    <t>CapEx - Efficiency improvement requirements</t>
  </si>
  <si>
    <t>(1) Review government policies and plans</t>
  </si>
  <si>
    <t xml:space="preserve">Plant utilisation could rise or fall depending on:
- government policy;
- agreement on power tariffs;
- use of nuclear as base load
</t>
  </si>
  <si>
    <t>Implementation of a carbon price will incentivise more zero-carbon power; however, this has already been accounted for in the market demand shifts; for relatively costly nuclear, government policy and power tariffs also play a key factor in demand uptake</t>
  </si>
  <si>
    <t>Weighting</t>
  </si>
  <si>
    <t>Scoring</t>
  </si>
  <si>
    <t>Wt * Scoring</t>
  </si>
  <si>
    <t>% Wt</t>
  </si>
  <si>
    <t>V-look-up table</t>
  </si>
  <si>
    <t>High Opp</t>
  </si>
  <si>
    <t>Med Opp</t>
  </si>
  <si>
    <t>Low Opp</t>
  </si>
  <si>
    <t>Minimal</t>
  </si>
  <si>
    <t>Low Risk</t>
  </si>
  <si>
    <t>Med Risk</t>
  </si>
  <si>
    <t>High Risk</t>
  </si>
  <si>
    <t>2C weighting</t>
  </si>
  <si>
    <t>Carbon pricing on pipelines is expected to be limited to direct emissions (e.g. fuel/power for pump stations); carbon pricing will also have substantial impact on downstream oil-dependent assets (e.g refineries, petchems) and consumption (e.g. transport) - which has already been accounted for in oil demand shifts</t>
  </si>
  <si>
    <t>Carbon pricing could materially  impact operational costs for natural gas infrastructure due to methane emissions (particularly for LNG, but also pipelines and midstream infrastructure)</t>
  </si>
  <si>
    <t xml:space="preserve">Increased revenue (house prices or rents) as a result of improved efficiency of the building 
</t>
  </si>
  <si>
    <t>Reductions in the main sources of energy in the buildings sector due to efficiency improvements could directly affect the revenue</t>
  </si>
  <si>
    <r>
      <rPr>
        <b/>
        <sz val="8"/>
        <rFont val="Calibri"/>
        <family val="2"/>
        <scheme val="minor"/>
      </rPr>
      <t>IEA WEO 2016</t>
    </r>
    <r>
      <rPr>
        <sz val="8"/>
        <rFont val="Calibri"/>
        <family val="2"/>
        <scheme val="minor"/>
      </rPr>
      <t xml:space="preserve">
Total electricity demand </t>
    </r>
  </si>
  <si>
    <r>
      <rPr>
        <sz val="8"/>
        <rFont val="Calibri"/>
        <family val="2"/>
        <scheme val="minor"/>
      </rPr>
      <t>Electricity continues to provide more than half of the total energy demand, but due to efficiency improvements the net electricity usage could drop by a 25% by 2040</t>
    </r>
    <r>
      <rPr>
        <sz val="8"/>
        <color theme="1"/>
        <rFont val="Calibri"/>
        <family val="2"/>
        <scheme val="minor"/>
      </rPr>
      <t xml:space="preserve">
</t>
    </r>
  </si>
  <si>
    <r>
      <rPr>
        <sz val="8"/>
        <rFont val="Calibri"/>
        <family val="2"/>
        <scheme val="minor"/>
      </rPr>
      <t>Electricity continues to provide more than a 1/3 of the total energy demand, but due to efficiency improvements the net electricity usage could drop by a 25% by 2040</t>
    </r>
    <r>
      <rPr>
        <sz val="8"/>
        <color theme="1"/>
        <rFont val="Calibri"/>
        <family val="2"/>
        <scheme val="minor"/>
      </rPr>
      <t xml:space="preserve">
</t>
    </r>
  </si>
  <si>
    <r>
      <rPr>
        <b/>
        <sz val="8"/>
        <rFont val="Calibri"/>
        <family val="2"/>
        <scheme val="minor"/>
      </rPr>
      <t>IEA WEO 2016</t>
    </r>
    <r>
      <rPr>
        <sz val="8"/>
        <rFont val="Calibri"/>
        <family val="2"/>
        <scheme val="minor"/>
      </rPr>
      <t xml:space="preserve">
Total gas demand</t>
    </r>
  </si>
  <si>
    <r>
      <rPr>
        <sz val="8"/>
        <rFont val="Calibri"/>
        <family val="2"/>
        <scheme val="minor"/>
      </rPr>
      <t>Gas continues to provide 1/3 of the total energy demand, but due to efficiency improvements the net gas usage could drop by a 33% by 2040</t>
    </r>
    <r>
      <rPr>
        <sz val="8"/>
        <color theme="1"/>
        <rFont val="Calibri"/>
        <family val="2"/>
        <scheme val="minor"/>
      </rPr>
      <t xml:space="preserve">
</t>
    </r>
  </si>
  <si>
    <r>
      <rPr>
        <sz val="8"/>
        <rFont val="Calibri"/>
        <family val="2"/>
        <scheme val="minor"/>
      </rPr>
      <t>Gas continues to provide 1/3 of the total energy demand, but due to efficiency improvements the net gas usage could drop by a 34% by 2040</t>
    </r>
    <r>
      <rPr>
        <sz val="8"/>
        <color theme="1"/>
        <rFont val="Calibri"/>
        <family val="2"/>
        <scheme val="minor"/>
      </rPr>
      <t xml:space="preserve">
</t>
    </r>
  </si>
  <si>
    <t>(1) Quantify energy efficiency improvement / renovation investment costs</t>
  </si>
  <si>
    <t xml:space="preserve">The level of investment in energy efficiency improvements of the old or new social buildings could significantly increase under the 2C scenario
</t>
  </si>
  <si>
    <t>IEA Energy Efficiency Market Report</t>
  </si>
  <si>
    <t>The growing attention to energy efficiency in the US could lead to larger capital expenditure under the 2DS scenario</t>
  </si>
  <si>
    <t>Buildings Performance Institute Europe</t>
  </si>
  <si>
    <t xml:space="preserve">Renovation or improvement of energy efficiency under new low-carbon policies may require 3 times higher investment than the current policy baseline by 2050
</t>
  </si>
  <si>
    <r>
      <rPr>
        <b/>
        <sz val="8"/>
        <rFont val="Calibri"/>
        <family val="2"/>
      </rPr>
      <t>IEA WEO</t>
    </r>
    <r>
      <rPr>
        <sz val="8"/>
        <rFont val="Calibri"/>
        <family val="2"/>
      </rPr>
      <t xml:space="preserve">
Coal-fired power demand</t>
    </r>
  </si>
  <si>
    <r>
      <rPr>
        <b/>
        <sz val="8"/>
        <rFont val="Calibri"/>
        <family val="2"/>
      </rPr>
      <t>IEA WEO</t>
    </r>
    <r>
      <rPr>
        <sz val="8"/>
        <rFont val="Calibri"/>
        <family val="2"/>
      </rPr>
      <t xml:space="preserve">
Coal-fired plant capacity indicator             </t>
    </r>
  </si>
  <si>
    <t xml:space="preserve">IEA WEO                                                 </t>
  </si>
  <si>
    <r>
      <rPr>
        <b/>
        <sz val="9"/>
        <color rgb="FF000000"/>
        <rFont val="Calibri"/>
        <family val="2"/>
      </rPr>
      <t>Internet search</t>
    </r>
    <r>
      <rPr>
        <sz val="9"/>
        <color rgb="FF000000"/>
        <rFont val="Calibri"/>
        <family val="2"/>
      </rPr>
      <t xml:space="preserve">
</t>
    </r>
  </si>
  <si>
    <r>
      <t xml:space="preserve">Government policy                                                                 
</t>
    </r>
    <r>
      <rPr>
        <b/>
        <sz val="8"/>
        <rFont val="Calibri"/>
        <family val="2"/>
      </rPr>
      <t xml:space="preserve">IEA WEO </t>
    </r>
  </si>
  <si>
    <r>
      <rPr>
        <b/>
        <sz val="8"/>
        <rFont val="Calibri"/>
        <family val="2"/>
      </rPr>
      <t>IEA WEO</t>
    </r>
    <r>
      <rPr>
        <sz val="8"/>
        <rFont val="Calibri"/>
        <family val="2"/>
      </rPr>
      <t xml:space="preserve">
Gas-fired power demand</t>
    </r>
  </si>
  <si>
    <r>
      <rPr>
        <b/>
        <sz val="8"/>
        <rFont val="Calibri"/>
        <family val="2"/>
      </rPr>
      <t>IEA WEO</t>
    </r>
    <r>
      <rPr>
        <sz val="8"/>
        <rFont val="Calibri"/>
        <family val="2"/>
      </rPr>
      <t xml:space="preserve">
Gas-fired plant capacity indicator             </t>
    </r>
  </si>
  <si>
    <t xml:space="preserve">IEA WEO, internet search                                              </t>
  </si>
  <si>
    <r>
      <rPr>
        <b/>
        <sz val="8"/>
        <rFont val="Calibri"/>
        <family val="2"/>
      </rPr>
      <t>IEA WEO</t>
    </r>
    <r>
      <rPr>
        <sz val="8"/>
        <rFont val="Calibri"/>
        <family val="2"/>
      </rPr>
      <t xml:space="preserve">
Nuclear power demand</t>
    </r>
  </si>
  <si>
    <t xml:space="preserve">Nuclear power demand increases by 75% by 2030 and 120% by 2040, respectively (IEA 450 vs. CP scenario). 
</t>
  </si>
  <si>
    <r>
      <rPr>
        <b/>
        <sz val="8"/>
        <rFont val="Calibri"/>
        <family val="2"/>
      </rPr>
      <t>IEA WEO</t>
    </r>
    <r>
      <rPr>
        <sz val="8"/>
        <rFont val="Calibri"/>
        <family val="2"/>
      </rPr>
      <t xml:space="preserve">
Nuclear capacity indicator             </t>
    </r>
  </si>
  <si>
    <r>
      <rPr>
        <b/>
        <sz val="8"/>
        <rFont val="Calibri"/>
        <family val="2"/>
      </rPr>
      <t>IEA WEO</t>
    </r>
    <r>
      <rPr>
        <sz val="8"/>
        <rFont val="Calibri"/>
        <family val="2"/>
      </rPr>
      <t xml:space="preserve">
Wind &amp; solar power demand</t>
    </r>
  </si>
  <si>
    <r>
      <rPr>
        <b/>
        <sz val="8"/>
        <rFont val="Calibri"/>
        <family val="2"/>
      </rPr>
      <t>IEA WEO</t>
    </r>
    <r>
      <rPr>
        <sz val="8"/>
        <rFont val="Calibri"/>
        <family val="2"/>
      </rPr>
      <t xml:space="preserve">
Renewable capacity indicator             </t>
    </r>
  </si>
  <si>
    <t>Government policy, internet search</t>
  </si>
  <si>
    <r>
      <t>In a 2</t>
    </r>
    <r>
      <rPr>
        <vertAlign val="superscript"/>
        <sz val="8"/>
        <rFont val="Calibri"/>
        <family val="2"/>
        <scheme val="minor"/>
      </rPr>
      <t>o</t>
    </r>
    <r>
      <rPr>
        <sz val="8"/>
        <rFont val="Calibri"/>
        <family val="2"/>
        <scheme val="minor"/>
      </rPr>
      <t>C scenario, we assume ongoing support in the mid-term (until at which point renewables cost fall to grid parity with fossil fuel alternatives)</t>
    </r>
  </si>
  <si>
    <t xml:space="preserve">Government support and technological advances present material opportunities for decreasing cost of capital
</t>
  </si>
  <si>
    <t>IEA WEO, internet search</t>
  </si>
  <si>
    <t xml:space="preserve">Carbon market is under consideration; if a market  adopted in India, a price of 70-80$US could be assumed for 2030, based on comparable countries like China, Russia, Brazil &amp; South Africa, that have already established carbon pricing schemes. 
</t>
  </si>
  <si>
    <r>
      <t xml:space="preserve">India Government policy                                                                 
</t>
    </r>
    <r>
      <rPr>
        <b/>
        <sz val="8"/>
        <rFont val="Calibri"/>
        <family val="2"/>
      </rPr>
      <t xml:space="preserve">IEA WEO </t>
    </r>
  </si>
  <si>
    <t>Coal-fired power demand (IEA 450 vs CP) decreases by up to 60% by 2030, as coal is squeezed by continuing increasing demand for natural gas and strong uptake of renewables and nuclear</t>
  </si>
  <si>
    <t>IEA outlook (IEA 450 vs. CP) indicates a fall in plant capacity factors by 30% by 2030 and a drop of 60% (IEA 450 vs. CP) by 2040</t>
  </si>
  <si>
    <t>With 45% market share coal's plays still an important role in India's power generation mix in 2030 under the IEA 450 scenario; power price volatility due to increasing penetration from renewables and competition with gas (flexible) vs. coal (inflexible) is expected to be fairly low until 2030 and medium by 2040 due to increasing market share of renewables and gas</t>
  </si>
  <si>
    <t xml:space="preserve">Historic challenge and need for electricity market reform; moving forward coal-fired power could be at a disadvantage to renewables due to grid reliability issues; fluctuating intra-day power prices also a risk in the longer-term with increasing renewables uptake
</t>
  </si>
  <si>
    <t xml:space="preserve">Projected expansion and penetration of renewables in the IEA 450 may indicate a need for capacity markets; however, government may phase out capacity payments for coal-fired power if they commit to a 2C target in the longer-term, with a focus on gas market growth
</t>
  </si>
  <si>
    <r>
      <rPr>
        <b/>
        <sz val="8"/>
        <color rgb="FF000000"/>
        <rFont val="Calibri"/>
        <family val="2"/>
      </rPr>
      <t>Internet search</t>
    </r>
    <r>
      <rPr>
        <sz val="8"/>
        <color rgb="FF000000"/>
        <rFont val="Calibri"/>
        <family val="2"/>
      </rPr>
      <t xml:space="preserve">
</t>
    </r>
  </si>
  <si>
    <t xml:space="preserve">At present nuclear power has not faced material legal or societal opposition and targets to increase nuclear capacity are embedded in the country's NDC to raise nuclear capacity from 6 GW presently to 63 GW in 2032 </t>
  </si>
  <si>
    <t>Power demand from wind &amp; solar is expected to increase by more than 100% by 2030 and 180% by 2040 (IEA 450 vs. CP scenario)</t>
  </si>
  <si>
    <t xml:space="preserve">IEA outlook (450 vs CP) indicates a minimal decrease in plant capacity factors
</t>
  </si>
  <si>
    <t xml:space="preserve">Renewables' market share rises to nearly 25% by 2040, while natural gas demand only rises to just over 15% presenting little leadway on flexible base load generation beyond coal and nuclear </t>
  </si>
  <si>
    <t xml:space="preserve">In the 450 Scenario, total storage capacity is projected to more than double to c. 380 GW by 2040; the US, India, China and EU account for about three-quarters of all deployments, driven by reductions in costs, aided by uptake in EVs and smaller-scale storage systems for distributed generation and off-grid applications
</t>
  </si>
  <si>
    <t xml:space="preserve">Grid parity for renewables is projected to continue to advance, with the IEA expecting some generation to achieve grid parity before 2030 
</t>
  </si>
  <si>
    <r>
      <t>As the IEA 2</t>
    </r>
    <r>
      <rPr>
        <vertAlign val="superscript"/>
        <sz val="8"/>
        <color theme="1"/>
        <rFont val="Calibri"/>
        <family val="2"/>
      </rPr>
      <t>o</t>
    </r>
    <r>
      <rPr>
        <sz val="8"/>
        <color theme="1"/>
        <rFont val="Calibri"/>
        <family val="2"/>
      </rPr>
      <t xml:space="preserve">C presumes a disorderly transition with global coal demand falling by nearly half, supply would outstrip demand and thus, coal prices could fall accordingly (oversupplied market)
</t>
    </r>
  </si>
  <si>
    <t>CCS technology requires increased fuel consumption (10%-40%), which increases OpEX cost of plants equipped with CCS technology. Currently considered as less of risk due to low likelihood of CCS deployment</t>
  </si>
  <si>
    <t>Gas-fired power demand (IEA 450 vs CP) increases by more than 20% by 2030 and by nearly 30% by 2040</t>
  </si>
  <si>
    <t>With 11% market share gas plays a rather limited role in India's power generation mix even by in 2030 under the IEA 450 scenario; however, regarding exposure to power price volatility due to increasing penetration from renewables gas (flexible) is in a comparative advantage compared to coal (inflexible)</t>
  </si>
  <si>
    <t xml:space="preserve">Historic challenge and need for electricity market reform;  fluctuating intra-day power prices also a risk in the longer-term with increasing renewables uptake and therefore gas-fired power could have a comparative advantage to coal-fired power 
                                              </t>
  </si>
  <si>
    <t xml:space="preserve">Projected expansion and penetration of renewables in the IEA 450 are expected to be high enough to have capacity markets as the next logical step in India. In 2040, government may phase out capacity payments for coal-fired power if they commit to a 2C target, with a focus on gas market growth
</t>
  </si>
  <si>
    <t xml:space="preserve">India has ambitious emission reduction and energy efficiency targets already in is NDC, which by definition would need to be exceeded in a 450 scenario. The gas sector, being less carbon intensive and more efficient than the coal-fired sector is less prone to energy efficiency measures and thus less significant cost for upgrading are expected
</t>
  </si>
  <si>
    <t xml:space="preserve">India has ambitious emission reduction and energy efficiency targets already in its NDC, which by definition would need to be exceeded in a 450 scenario; the coal sector is especially prone to energy efficiency measures; currently, emission reduction targets and upgrades are assumed to play a much greater role over the outlook period than CCS deployment
</t>
  </si>
  <si>
    <t>IEA outlook (450 vs. CP) indicates no change in plant capacity factors by 2030 and a minor increase (+3%) 2040.  Inferred utilisation from production vs. installed capacity with nearly 80% is comparatively high compared to other energy sources</t>
  </si>
  <si>
    <r>
      <rPr>
        <b/>
        <sz val="8"/>
        <rFont val="Calibri"/>
        <family val="2"/>
        <scheme val="minor"/>
      </rPr>
      <t>IEA WEO</t>
    </r>
    <r>
      <rPr>
        <sz val="8"/>
        <rFont val="Calibri"/>
        <family val="2"/>
        <scheme val="minor"/>
      </rPr>
      <t xml:space="preserve">
Total electricity demand </t>
    </r>
  </si>
  <si>
    <r>
      <rPr>
        <b/>
        <sz val="8"/>
        <rFont val="Calibri"/>
        <family val="2"/>
        <scheme val="minor"/>
      </rPr>
      <t xml:space="preserve">IEA WEO </t>
    </r>
    <r>
      <rPr>
        <sz val="8"/>
        <rFont val="Calibri"/>
        <family val="2"/>
        <scheme val="minor"/>
      </rPr>
      <t xml:space="preserve">
Total biomass demand reduction </t>
    </r>
  </si>
  <si>
    <t xml:space="preserve">CapEx &amp; OpEx - Emission reduction requirements </t>
  </si>
  <si>
    <t>Ranking</t>
  </si>
  <si>
    <t>Air transport is expected to keep its importance under the 2C scenario</t>
  </si>
  <si>
    <t>In a 2C scenario,  demand could shift from one form of transport to another, significantly affecting asset revenue</t>
  </si>
  <si>
    <t>Some air travel could shift to high-speed rail (IEA 2DS vs 6DS)</t>
  </si>
  <si>
    <t>Some air travel could shift to rail (IEA 2DS vs 6DS)</t>
  </si>
  <si>
    <t>In Europe higher energy efficiency the building sector could see a decrease of 20% by 2040 in energy consumption (IEA 450 vs CP)</t>
  </si>
  <si>
    <t>In the US the building sector could see a decrease of nearly 20% by 2040 in energy consumption (IEA 450 vs CP)</t>
  </si>
  <si>
    <t>No changes expected</t>
  </si>
  <si>
    <t>Minimal changes between the IEA 6DS and RTS scenarios</t>
  </si>
  <si>
    <t>Coal-fired power demand (IEA 450 vs CP) decreases by more than 80% by 2030, as coal is squeezed by continuing strong demand for natural gas and increasing uptake of renewables and nuclear</t>
  </si>
  <si>
    <t>Coal-fired power demand (IEA 450 vs CP) decreases by 75% by 2030, with rapid renewables uptake (natural gas demand also falls, while nuclear demand remains robust)</t>
  </si>
  <si>
    <t>US coal-fired plant capacity factors have fallen from 60% to 50% over last four years, driven by fall in natural gas vs. coal prices; IEA outlook (450 vs CP) indicates a fall in plant capacity factors by more than half by 2030 (based on generation capacity to power output trends)</t>
  </si>
  <si>
    <t>EU plant capacity factors of combustible fuels have fallen from 50% to 40% over last ten years; IEA outlook (450 vs CP) indicates a fall in plant capacity factors by more than half by 2030 (based on generation capacity to power output trends)</t>
  </si>
  <si>
    <t>Coal's market share in EU power demand falls to less than 5% by 2030 in the IEA 450 scenario, and gas demand falls substantially between 2030-2040 with increasing renewables uptake; Germany has in recent years seen risks from negative power prices, but the rest of the EU has yet to be impacted</t>
  </si>
  <si>
    <t>While the probability of commercial uptake of CCS is perceived as low by many investors, the impact would be immense if governments were to require CCS on coal-fired power plants (e.g. implemented recently in Canada)</t>
  </si>
  <si>
    <t xml:space="preserve">With uptake of CCS assumed in the IEA 450 scenario, efficiencies are expected to reduce cost increase for CCS from an additional 50-100% on plants today down to less than a third over the next 20 years; probability of CCS requirements in the US by 2020 low with current administration
</t>
  </si>
  <si>
    <t xml:space="preserve">With uptake of CCS assumed in the IEA 450 scenario, efficiencies are expected to reduce cost increase for CCS from an additional 50-100% on plants today down to less than a third over the next 20 years; probability of CCS requirements in the EU by 2020 low due to fall in government support in recent years
</t>
  </si>
  <si>
    <t>With uptake of CCS assumed in the IEA 450 scenario, efficiencies are expected to reduce cost increase for CCS from an additional 50-100% on plants today down to less than a third over the next 20 years; however in contrast to energy efficiency and emission reduction measures and targets, CCS deployment is assumed to play of a role, even in the IEA 450 scenario
"CCS makes only limited inroads into the Indian power sector, thus leaving room for gas to decrease the carbon intensity of power generation by displacing unabated coal." (IEA WEO16, p. 167)</t>
  </si>
  <si>
    <t xml:space="preserve">Carbon market under consideration. If a carbon market is adopted in India, a price of 70-80$US can be assumed for 2030, which is comparable to countries like China, Russia, Brazil &amp; South Africa, that have already established carbon pricing schemes; If a carbon market and respective carbon price exists, the carbon intensive coal-fired power sector is the most affected
</t>
  </si>
  <si>
    <t xml:space="preserve">As the IEA 450 scenario presumes a disorderly transition with global coal demand falling by nearly half, supply would outstrip demand and thus, coal prices could fall accordingly (oversupplied market) 
</t>
  </si>
  <si>
    <t xml:space="preserve">As the IEA 450 presumes a disorderly transition with global coal demand falling by nearly half, supply would outstrip demand and thus, coal prices could fall accordingly (oversupplied market) 
</t>
  </si>
  <si>
    <t>Increasing cost of capital due to investor risk perception</t>
  </si>
  <si>
    <t xml:space="preserve">Rising and falling plant utilisation (depending on region, driven by coal-to-gas switching, renewables uptake, commercial breakthrough in energy storage)
</t>
  </si>
  <si>
    <t>Gas-fired power demand (IEA 450 vs CP) decreases by 25% in 2030 and falls by nearly 75% by 2040, driven by rapid renewables uptake and robust nuclear demand</t>
  </si>
  <si>
    <t xml:space="preserve">Over the past four years, the average capacity factor of US gas-fired power plants has increased by more than 5%; the IEA 450 scenario indicates significant upside for gas-fired power plants out to 2030 and then an expected tail off thereafter due to increasing renewables and nuclear penetration 
</t>
  </si>
  <si>
    <t>EU plant capacity factors of combustible fuels have fallen from 50% to 40% over last ten years; IEA outlook (IEA 450 vs CP) indicates a fall in plant capacity factors by more than half by 2030 (based on generation capacity to power output trends)</t>
  </si>
  <si>
    <t xml:space="preserve">Capacity factors  for gas-fired power could  increase by 15% (IEA 450 vs. CP ) by 2030 and 10% by 2040 </t>
  </si>
  <si>
    <t>Gas market share in EU power demand falls substantially between 2030-2040 with increasing renewables uptake; Germany has in recent years seen risks from negative power prices, but the rest of the EU has yet to be impacted</t>
  </si>
  <si>
    <t>While the probability of commercial uptake of CCS is perceived as low by many investors, the impact would be immense if governments were to require CCS on gas-fired power plants (uptake assumed in the IEA 2C scenario)</t>
  </si>
  <si>
    <t xml:space="preserve">Currently, emission reduction targets and upgrades are assumed to play a much greater role over the outlook period than CCS deployment in India. With uptake of CCS assumed in the IEA 450 scenario, efficiencies are expected to reduce cost increase for CCS from an additional 50-100% on plants today down to less than a third over the next 20 years
</t>
  </si>
  <si>
    <t>Carbon market under consideration. If a carbon market is adopted in India, a price of 70-80$US can be assumed for 2030, which is along the same lines as the assumed carbon price of $75/ton by 2030 in the IEA 450 scenario for comparable countries like China, Russia, Brazil &amp; South Africa, that have already established carbon pricing schemes</t>
  </si>
  <si>
    <t>Nuclear power demand (IEA 450 vs CP) could grow by more than 25% by 2040 with government support to reduce carbon emissions</t>
  </si>
  <si>
    <t>Over the past four years, the average capacity factor of US nuclear power plants has remained flat (CAGR of 0.7%); the IEA 450 scenario indicates minimal change in capacity factors, with a decline of less than 2% by 2040</t>
  </si>
  <si>
    <t>The IEA 450 scenario indicates minimal change in capacity factors, with a decline of less than 1% by 2040</t>
  </si>
  <si>
    <t xml:space="preserve">Carbon market under consideration. If a carbon market is adopted in India, a price of 70-80$US can be assumed for 2030, which is along the same lines as the assumed carbon price of $75/ton by 2030 in the IEA 450 scenario for comparable countries like China, Russia, Brazil &amp; South Africa, that have already established carbon pricing schemes. 
A carbon market and respective carbon pricing is a comparative advantage for nuclear compared to fossil-fuel technologies. 
"While India has not yet established a carbon market or carbon pricing policy, it does have in place a ‘Perform Achieve and Trade’ (PAT), which promotes energy intensity improvement, and a Renewable Energy Credit (REC) trading system." (http://www.ieta.org/resources/Resources/Case_Studies_Worlds_Carbon_Markets/india_case_study_may2015.pdf)
</t>
  </si>
  <si>
    <t>Renewable power demand (IEA 450 vs CP) could grow by more than 50% by 2030 and double by 2040</t>
  </si>
  <si>
    <t>Renewable power demand (IEA 450 vs CP) could grow by more than 25% by 2030</t>
  </si>
  <si>
    <t xml:space="preserve">Changes in renewable capacity factors are minimal on average across the US; while efficiency factors are gradually improving with technological advances, the fleet average will grow at a slower rate dragged by legacy assets
</t>
  </si>
  <si>
    <t>Changes in renewable capacity factors are minimal on average across Europe; while efficiency factors are gradually improving with technological advances, the fleet average will grow at a slower rate dragged by legacy assets</t>
  </si>
  <si>
    <t>While renewables' market share could rise to nearly 40% by 2040 in the IEA 450 scenario, natural gas is projected to continue to hold more than a 30% market share out to 2030 which could support more stable power prices due to flexible power generation); while some US states like California have already had  days with negative power prices, the impact to-date has been minimal but could grow over time</t>
  </si>
  <si>
    <t xml:space="preserve">Energy storage requirements could significantly drive up revenues in the medium to long-term, but could also materially impact capital cost at present if legally required
</t>
  </si>
  <si>
    <t>In the 450 scenario, total storage capacity is projected to more than double to c. 380 GW by 2040; the US, India, China and EU account for about three-quarters of all deployments, driven by reductions in costs, aided by uptake in EVs and smaller-scale storage systems for distributed generation and off-grid applications</t>
  </si>
  <si>
    <t>US oil demand could fall by nearly 50% by 2040 (IEA 450 vs CP)</t>
  </si>
  <si>
    <t>EU oil demand could fall by nearly 50% by 2040 (IEA 450 vs CP); recent announcements from the UK and France to phase out petrol and diesel cars by 2040 add further downside risk to the IEA projections</t>
  </si>
  <si>
    <t>Several new oil pipeline developments have come under scrutiny by the US public in recent years (e.g. Keystone XL); increasingly more stringent project review process assumed under the IEA 450 scenario</t>
  </si>
  <si>
    <t>US gas demand could fall by more than one-third (IEA 450 vs CP)</t>
  </si>
  <si>
    <t>EU gas demand could fall by nearly 50% (IEA 450 vs CP)</t>
  </si>
  <si>
    <t>India is the 4th largest LNG importing country in the world which could drive increasing pressure to reduce methane emissions (and also pressure on international investors)</t>
  </si>
  <si>
    <t>Total distance travelled by flights in the US could be reduced by more than 10% by 2030  (IEA 2DS vs 6DS)</t>
  </si>
  <si>
    <t>Total distance travelled by flights in the EU could be reduced up to 30% by 2030  (IEA 2DS vs 6DS)</t>
  </si>
  <si>
    <t>Total distance travelled by flights in India could be reduced by nearly 50% by 2040  (IEA 2DS vs 6DS)</t>
  </si>
  <si>
    <r>
      <rPr>
        <b/>
        <sz val="8"/>
        <color theme="1"/>
        <rFont val="Calibri"/>
        <family val="2"/>
        <scheme val="minor"/>
      </rPr>
      <t>IEA ETP 2016</t>
    </r>
    <r>
      <rPr>
        <sz val="8"/>
        <color theme="1"/>
        <rFont val="Calibri"/>
        <family val="2"/>
        <scheme val="minor"/>
      </rPr>
      <t xml:space="preserve">
Share of passenger kilometres travelled  by air to the total passenger kilometres travelled   </t>
    </r>
  </si>
  <si>
    <t>Although improvements in aircraft design could require new infrastructure investments, that change is unlikely in the 2C scenario</t>
  </si>
  <si>
    <t>Any direct impact of carbon pricing on airports is expected to be minimal, and could be offset with improvements in energy efficiency</t>
  </si>
  <si>
    <t>Passenger kilometres with heavy vehicles increases by 50% by 2040 (IEA 6DS vs 2DS); however, the total kilometres travelled and the use of low-duty vehicles is expected to decline as public transport becomes more dominant</t>
  </si>
  <si>
    <t>Minimal changes between the IEA 2DS and 6DS scenarios</t>
  </si>
  <si>
    <t>Some transport demand will shift to the rail sector in the 2DS vs 6DS, driving more than a 15% fall in freight tonne kilometres per year by 2040</t>
  </si>
  <si>
    <t>CapEx &amp; OpEx - provisions for lower carbon transport</t>
  </si>
  <si>
    <t>Any additional cost is assumed to be negligible (and could be offset with toll road price); where there is a substantial fall in demand, revenue losses could be potentially offset with reduced need for operations and maintenance costs</t>
  </si>
  <si>
    <t>Shipping demand could be impacted by changes in consumption patterns for freight (e.g. fall in coal demand and therefore shipping), as well as alternative freight transport routes (e.g. train versus boat)</t>
  </si>
  <si>
    <t>Any additional cost is assumed to be negligible (and could be offset with price increases); where there is a substantial fall in demand, revenue losses could be potentially offset with reduced need for operations and maintenance costs</t>
  </si>
  <si>
    <t>Rail transport in the US is expected to increase significantly (IEA 6DS versus 2DS); resent data suggests over a five-fold increase as demand shifts from private cars and aviation to rail</t>
  </si>
  <si>
    <t>New carbon policies aim to improve  public transport and encourage usage of mass transportation in India, presenting significant upside growth in the 2DS vs 6DS scenario</t>
  </si>
  <si>
    <t xml:space="preserve">By far the biggest source of energy is bioenergy, which will see minimal changes between the IEA 450 and CP scenario </t>
  </si>
  <si>
    <r>
      <rPr>
        <sz val="8"/>
        <rFont val="Calibri"/>
        <family val="2"/>
        <scheme val="minor"/>
      </rPr>
      <t>Efficiency improvements could decrease the electricity usage by nearly 30% (IEA 450 vs CP)</t>
    </r>
    <r>
      <rPr>
        <sz val="8"/>
        <color theme="1"/>
        <rFont val="Calibri"/>
        <family val="2"/>
        <scheme val="minor"/>
      </rPr>
      <t xml:space="preserve">
</t>
    </r>
  </si>
  <si>
    <t>Investments required to meet energy efficiency goals</t>
  </si>
  <si>
    <t>India has introduce number of policies to incentivise and support energy efficiency in buildings; the  level of investments in the sector are projected to increase rapidly with the growing attention to the sector</t>
  </si>
  <si>
    <t>Objectives</t>
  </si>
  <si>
    <r>
      <rPr>
        <b/>
        <i/>
        <sz val="9"/>
        <color theme="1"/>
        <rFont val="Calibri"/>
        <family val="2"/>
        <scheme val="minor"/>
      </rPr>
      <t>"2</t>
    </r>
    <r>
      <rPr>
        <b/>
        <i/>
        <vertAlign val="superscript"/>
        <sz val="9"/>
        <color theme="1"/>
        <rFont val="Calibri"/>
        <family val="2"/>
        <scheme val="minor"/>
      </rPr>
      <t>o</t>
    </r>
    <r>
      <rPr>
        <b/>
        <i/>
        <sz val="9"/>
        <color theme="1"/>
        <rFont val="Calibri"/>
        <family val="2"/>
        <scheme val="minor"/>
      </rPr>
      <t>C" scenario</t>
    </r>
    <r>
      <rPr>
        <i/>
        <sz val="9"/>
        <color theme="1"/>
        <rFont val="Calibri"/>
        <family val="2"/>
        <scheme val="minor"/>
      </rPr>
      <t xml:space="preserve"> constrains within a 50% chance global warming to 2°C by limiting concentration of GHG in the atmosphere to around 450 ppm of CO2, and is based on the WEO '450' scenario (and the ETP '2DS' scenario for transport)</t>
    </r>
  </si>
  <si>
    <r>
      <t xml:space="preserve">     (1) a global committment to the </t>
    </r>
    <r>
      <rPr>
        <b/>
        <sz val="9"/>
        <color theme="1"/>
        <rFont val="Calibri"/>
        <family val="2"/>
        <scheme val="minor"/>
      </rPr>
      <t>Paris Agreement</t>
    </r>
    <r>
      <rPr>
        <sz val="9"/>
        <color theme="1"/>
        <rFont val="Calibri"/>
        <family val="2"/>
        <scheme val="minor"/>
      </rPr>
      <t>, with countries delivering on their nationally determined contributions (NDCs) - and therefore limiting global warming to within</t>
    </r>
    <r>
      <rPr>
        <b/>
        <sz val="9"/>
        <color theme="1"/>
        <rFont val="Calibri"/>
        <family val="2"/>
        <scheme val="minor"/>
      </rPr>
      <t xml:space="preserve"> 2</t>
    </r>
    <r>
      <rPr>
        <b/>
        <vertAlign val="superscript"/>
        <sz val="9"/>
        <color theme="1"/>
        <rFont val="Calibri"/>
        <family val="2"/>
        <scheme val="minor"/>
      </rPr>
      <t>o</t>
    </r>
    <r>
      <rPr>
        <b/>
        <sz val="9"/>
        <color theme="1"/>
        <rFont val="Calibri"/>
        <family val="2"/>
        <scheme val="minor"/>
      </rPr>
      <t>7C</t>
    </r>
    <r>
      <rPr>
        <sz val="9"/>
        <color theme="1"/>
        <rFont val="Calibri"/>
        <family val="2"/>
        <scheme val="minor"/>
      </rPr>
      <t xml:space="preserve">, </t>
    </r>
  </si>
  <si>
    <r>
      <t xml:space="preserve">     (2) </t>
    </r>
    <r>
      <rPr>
        <b/>
        <sz val="9"/>
        <color theme="1"/>
        <rFont val="Calibri"/>
        <family val="2"/>
        <scheme val="minor"/>
      </rPr>
      <t>an accelerated, and potentially disorderly low-carbon transition,</t>
    </r>
    <r>
      <rPr>
        <sz val="9"/>
        <color theme="1"/>
        <rFont val="Calibri"/>
        <family val="2"/>
        <scheme val="minor"/>
      </rPr>
      <t xml:space="preserve"> driven by intensifying carbon policy, technological advances and market shifts, to limit within a 50% chance global warming to </t>
    </r>
    <r>
      <rPr>
        <b/>
        <sz val="9"/>
        <color theme="1"/>
        <rFont val="Calibri"/>
        <family val="2"/>
        <scheme val="minor"/>
      </rPr>
      <t>2</t>
    </r>
    <r>
      <rPr>
        <b/>
        <vertAlign val="superscript"/>
        <sz val="9"/>
        <color theme="1"/>
        <rFont val="Calibri"/>
        <family val="2"/>
        <scheme val="minor"/>
      </rPr>
      <t>o</t>
    </r>
    <r>
      <rPr>
        <b/>
        <sz val="9"/>
        <color theme="1"/>
        <rFont val="Calibri"/>
        <family val="2"/>
        <scheme val="minor"/>
      </rPr>
      <t xml:space="preserve">C </t>
    </r>
  </si>
  <si>
    <r>
      <rPr>
        <b/>
        <i/>
        <sz val="9"/>
        <color theme="1"/>
        <rFont val="Calibri"/>
        <family val="2"/>
        <scheme val="minor"/>
      </rPr>
      <t xml:space="preserve">"BAU" (business-as-usual) trajectory </t>
    </r>
    <r>
      <rPr>
        <i/>
        <sz val="9"/>
        <color theme="1"/>
        <rFont val="Calibri"/>
        <family val="2"/>
        <scheme val="minor"/>
      </rPr>
      <t>is used to compare against the low-carbon transition scenarios, and is based on the WEO 'Current Policies' scenario (and the ETP '6DS' scenario for transport) which the IEA notes is roughly in line with the IPCC (RCP8.5) scenario of a 3.7</t>
    </r>
    <r>
      <rPr>
        <i/>
        <vertAlign val="superscript"/>
        <sz val="9"/>
        <color theme="1"/>
        <rFont val="Calibri"/>
        <family val="2"/>
        <scheme val="minor"/>
      </rPr>
      <t>o</t>
    </r>
    <r>
      <rPr>
        <i/>
        <sz val="9"/>
        <color theme="1"/>
        <rFont val="Calibri"/>
        <family val="2"/>
        <scheme val="minor"/>
      </rPr>
      <t>C rise in global warming</t>
    </r>
  </si>
  <si>
    <t>High = 3
Med = 2
Low = 1</t>
  </si>
  <si>
    <t>Gas-fired power demand (IEA 450 vs CP) remains robust out to 2040 with some downside post 2030, as increasing uptake of renewables and nuclear primarily impacts coal demand</t>
  </si>
  <si>
    <t>Coal-fired power demand (IEA CP vs NP) decreases by half by 2030, with uptake in renewables and nuclear</t>
  </si>
  <si>
    <t>Gas-fired power demand (IEA CP vs NP) decreases by 25% in 2030 and falls by over a third by 2040, driven by rapid renewables uptake 9and robust nuclear demand)</t>
  </si>
  <si>
    <t xml:space="preserve">Nuclear demand could grow by nearly 15% by 2040 across the EU as a whole; however, growth/risk is likely to vary substantially by country (see Licence to operate risk)
</t>
  </si>
  <si>
    <t>Renewable power demand (IEA CP vs NP) could grow by nearly 20% by 2040</t>
  </si>
  <si>
    <t>Coal-fired power demand (IEA NP vs CP) decreases by nearly 25% by 2040, as coal is squeezed by continuing increasing demand for natural gas and strong uptake of renewables and nuclear</t>
  </si>
  <si>
    <t xml:space="preserve">Gas-fired power demand grows slightly faster in the mid-term (2030) as India accelerates its shift to lower-carbon fuels, but the impact is less than 10% difference  (IEA NP vs CP) </t>
  </si>
  <si>
    <t>Power demand from wind and solar is expected to increase by more than 25% by 2030 (IEA NP vs CP)</t>
  </si>
  <si>
    <t xml:space="preserve">Nuclear power demand increases by 35%  by 2040, respectively (IEA NP vs CP)
</t>
  </si>
  <si>
    <t>Over the past four years, the average capacity factor of US nuclear power plants has remained flat (CAGR of 0.7%); the IEA NP scenario indicates minimal change in capacity factors for nuclear</t>
  </si>
  <si>
    <t xml:space="preserve">Over the past four years, the average capacity factor of US gas-fired power plants has increased by more than 5%; the IEA NP scenario indicates some minimal upside for gas across the US gas-fired power fleet
</t>
  </si>
  <si>
    <t>EU plant capacity factors of combustible fuels have fallen from 50% to 40% over last ten years; IEA outlook (CP vs NP) indicates a fall in plant capacity factors by nearly 25% by 2030</t>
  </si>
  <si>
    <t>EU plant capacity factors of combustible fuels have fallen from 50% to 40% over last ten years; IEA outlook (CP vs NP) indicates a fall in plant capacity factors by 25% by 2040</t>
  </si>
  <si>
    <t>The IEA NP scenario indicates minimal change in capacity factors for nuclear, but this will vary greatly by country (and their policies on supporting or phasing out nuclear)</t>
  </si>
  <si>
    <t>IEA outlook (IEA NP vs. CP) indicates minimal impact on plant capacity factors, with India's growing demand for power</t>
  </si>
  <si>
    <t xml:space="preserve">(1) Assess changes in government policy (and pricing) support for renewables </t>
  </si>
  <si>
    <t>With 55% market share coal still plays an important role in India's power generation mix in 2040 under the IEA NP scenario; power price volatility due to increasing penetration from renewables and competition with gas (flexible) vs. coal (inflexible) is expected to be relatively low until 2030 due to increasing market share of renewables and gas</t>
  </si>
  <si>
    <t>With 11% market share in 2040 gas plays a rather limited role in India's power generation mix under the IEA NP scenario; however, regarding exposure to power price volatility due to increasing penetration from renewables gas (flexible) is in a comparative advantage compared to coal (inflexible)</t>
  </si>
  <si>
    <t>India has set a target to add 175GW by 2022; while several analysts dispute if this target is achievable in the timeframe set, it is expected the government will continue to support renewables buildout</t>
  </si>
  <si>
    <t xml:space="preserve">Renewables' market share rises to nearly 15% by 2030, while natural gas demand only rises to just 10% presenting little leadway on flexible base load generation beyond coal and nuclear </t>
  </si>
  <si>
    <t>Coal's market share in EU power demand falls to less than 10% by 2030 in the IEA NP scenario, while renewables share rises to nearly 30%; Germany has in recent years seen risks from negative power prices, but the rest of the EU has yet to be impacted</t>
  </si>
  <si>
    <t>Historic power prices stable over past eight years (CAGR: 1% industry; 3% household); downward trend expectations driven by coal losing competitiveness to other sources due to inflexible power supply; risk of increasing hours with negative power prices in the NP scenario could result in reduced revenues</t>
  </si>
  <si>
    <t>Gas market share in EU power demand remains robust in the NP scenario, with coal the most negatively impacted by uptake in renewables; Germany has in recent years seen risks from negative power prices, but the rest of the EU has yet to be impacted</t>
  </si>
  <si>
    <t>Historic power prices stable over past eight years (CAGR: 1% industry; 3% household);  downward trend expectations driven by coal and nuclear inflexible power supply; however, some gas plants could shift to peak demand with more positive power prices (and more likely potential for capacity payments)</t>
  </si>
  <si>
    <t>In line with its Paris Agreement targets, the EU is likely to continue so support growth in renewables</t>
  </si>
  <si>
    <t>Renewables' market share in EU power demand rises to nearly 30% by 2040 in the IEA NP scenario, while coal demand  falls substantially; Germany has in recent years seen risks from negative power prices, but the rest of the EU has yet to be impacted</t>
  </si>
  <si>
    <t>Coal's market share in US power demand falls from over 30% down to just 20% by 2040 in the IEA NP scenario, but natural gas expected to continue to hold more than a 30% market share out to 2040 which could support more stable power prices due to flexible power generation); while some US states like California have already had  days with negative power prices, the impact to-date has been minimal but could grow over time</t>
  </si>
  <si>
    <t xml:space="preserve">Historic power prices stable over past five years (CAGR +2.3%); downward trend expectations driven by coal losing competitiveness to other sources due to inflexible power supply
</t>
  </si>
  <si>
    <t>Gas is expected to continue to hold more than a 30% market share out to 2040 which could support more stable power prices due to flexible power generation); while some US states like California have already had  days with negative power prices, the impact to-date has been minimal but could grow over time</t>
  </si>
  <si>
    <t>While there is substantial risk in the near term of the US federal and some state governments dropping support mechanisms for renewables (e.g. tax credits), several states have also reaffirmed their own 'Paris targets' and support for renewables uptake</t>
  </si>
  <si>
    <t>While renewables' market share could rise to nearly 20% by 2040 in the IEA NP scenario, natural gas is projected to continue to hold more than a 30% market share out to 2030 which could support more stable power prices due to flexible power generation); while some US states like California have already had  days with negative power prices, the impact to-date has been minimal but could grow over time</t>
  </si>
  <si>
    <t>Capacity markets exist partially in the US, and where present, they provide a source of revenue for coal-fired power plants; in the long-term, state governments are likely to phase out capacity payments for coal-fired power where states have affirmed their own targets to the Paris Agreement</t>
  </si>
  <si>
    <t>Several new oil pipeline developments have come under scrutiny by the US public in recent years (e.g. Keystone XL); increasingly more stringent project review process assumed moving forward in addressing recent public pressure</t>
  </si>
  <si>
    <t xml:space="preserve">Capacity markets vary within Europe (e.g. France, Germany and Italy have capacity markets); no uniform trend; in the long-term, governments are likely to phase out capacity payments for coal-fired power if they commit to the Paris Agreement
</t>
  </si>
  <si>
    <t xml:space="preserve">Capacity markets vary within Europe (e.g. France, Germany and Italy have capacity markets); no uniform trend; revenue share from capacity payments for gas will likely increase compared to coal over time due to its comparatively flexible power supply
</t>
  </si>
  <si>
    <t>Capacity markets exist partially in the US, and where present, they provide a source of revenue for coal-fired power plants; revenue share from capacity payments for gas will likely increase compared to coal over time due to its comparatively flexible power supply</t>
  </si>
  <si>
    <t>Trend of increasingly more stringent project review process assumed in line with Paris Agreement, and public pressure extending from North America to other OECD countries / across the EU</t>
  </si>
  <si>
    <t xml:space="preserve">Projected expansion and penetration of renewables by 2030 (15% market share) may indicate a need for capacity markets; coal could be a main target with limited growth in gas-fired power
</t>
  </si>
  <si>
    <t xml:space="preserve">India has ambitious emission reduction and energy efficiency targets already in its NDC; the coal sector is especially prone to energy efficiency measures; currently, emission reduction targets and upgrades are assumed to play a much greater role over the outlook period than CCS deployment
</t>
  </si>
  <si>
    <t>With a relatively aged power plant fleet in the US, additional emission reduction requirements could send some plants into early retirement (e.g. MATS policy movements sent over 10% of US coal-fired power generation into early retirements)</t>
  </si>
  <si>
    <t>EU air pollution standards are not on a par with the likes of the US and China, and public pressure is growing on coal-fired power in some countries within Europe</t>
  </si>
  <si>
    <t>EU ETS price has struggled in recent years, but is expected to increase in line with Paris Agreement NDC targets</t>
  </si>
  <si>
    <t>Several carbon markets already pressing ahead in the US (RGGI, California, Washington &amp; Oregon); a material carbon tax of $40/ton was proposed in early 2017 for review by the US government</t>
  </si>
  <si>
    <t xml:space="preserve">The IEA NP scenario assumes continued growth in coal demand out to 2040, albeit at a slower rate than the CP scenario; depending on supply/demand balance, risk is minimal from a disorderly low-carbon transition
</t>
  </si>
  <si>
    <t>The US shale gas revolution has already driven a substantial decrease in emissions (an argument flagged in recent debates on the Paris Agreement); strong support for gas-fired power plants is likely to continue for the foreseeable future</t>
  </si>
  <si>
    <t>EU air pollution standards for power plants are not on a par with the likes of the US and China, with a risk of more stringent policy in the years to follow in line with Paris NDC targets</t>
  </si>
  <si>
    <t xml:space="preserve">India has ambitious emission reduction and energy efficiency targets already in is NDC; the gas sector, being less carbon intensive and more efficient than the coal-fired sector is less prone to energy efficiency measures and thus less significant cost for upgrading are expected
</t>
  </si>
  <si>
    <r>
      <rPr>
        <b/>
        <sz val="8"/>
        <color theme="1"/>
        <rFont val="Calibri"/>
        <family val="2"/>
        <scheme val="minor"/>
      </rPr>
      <t>Internet search</t>
    </r>
    <r>
      <rPr>
        <sz val="8"/>
        <color theme="1"/>
        <rFont val="Calibri"/>
        <family val="2"/>
        <scheme val="minor"/>
      </rPr>
      <t xml:space="preserve">
- Applicability at this high-level (risk matrix) overview assumed to be marginal</t>
    </r>
  </si>
  <si>
    <t xml:space="preserve">Projected expansion and penetration of renewables by 2030 (15% market share) may indicate a need for capacity markets
</t>
  </si>
  <si>
    <t xml:space="preserve">Natural gas prices in the US are expected to rise slightly over the medium term with the robust demand outlook (even in the NP scenario, global gas demand is projected to grow by as much as 50% by 2040)
</t>
  </si>
  <si>
    <t xml:space="preserve">With limited gas demand growth in India, gas prices are assumed to remain relatively stable
</t>
  </si>
  <si>
    <t xml:space="preserve">As natural gas demand grows rapidly in the 450 scenario, gas prices are at risk of rising at least in the interim until supply appropriately balances with demand
</t>
  </si>
  <si>
    <t>While at present some renewable projects (depending on geography) have had a premium on their cost of capital, government support and technological advances could present material opportunities for decreasing cost of capital</t>
  </si>
  <si>
    <t>India oil demand is projected to fall by less than 10% by 2040 (IEA NP vs CP scenarios)</t>
  </si>
  <si>
    <t>EU oil demand could fall by more than 15% by 2040 (IEA NP versus CP scenarios); recent announcements from the UK and France to phase out petrol and diesel cars by 2040 add further downside risk to the IEA projections</t>
  </si>
  <si>
    <t>India gas demand is projected to rise by 3-5% out to 2040 (IEA NP vs CP)</t>
  </si>
  <si>
    <t>EU gas demand could fall by 20% by 2040 (IEA NP versus CP scenario)</t>
  </si>
  <si>
    <t>Minimal impact on the oil infrastructure (IEA NP vs CP); the major shift is expected to come from coal reduction</t>
  </si>
  <si>
    <t>Proposed new EPA standards on methane emissions are currently in a state of flux, due to recent changes from the Obama to Trump administration; in the longer-term regulations could become increasingly stringent; costs will vary across the gas distribution value chain with LNG assets the most impacted</t>
  </si>
  <si>
    <t>Total distance travelled by flights in the EU could be reduced by more than 10% by 2040  (IEA 6DS vs RTS)</t>
  </si>
  <si>
    <t>Impact on total distance travelled on flights in India is projected to be minimal (IEA RTS vs 6DS)</t>
  </si>
  <si>
    <t>Air transport is expected to keep its importance under the RTS scenario (vs 6DS)</t>
  </si>
  <si>
    <r>
      <rPr>
        <b/>
        <sz val="8"/>
        <rFont val="Calibri"/>
        <family val="2"/>
        <scheme val="minor"/>
      </rPr>
      <t xml:space="preserve">IEA ETP    </t>
    </r>
    <r>
      <rPr>
        <sz val="8"/>
        <rFont val="Calibri"/>
        <family val="2"/>
        <scheme val="minor"/>
      </rPr>
      <t xml:space="preserve">                                           Investment options to reduce flight carbon intensity                                         </t>
    </r>
  </si>
  <si>
    <t>Minimal changes are expected between the 6DS and RTS scenarios</t>
  </si>
  <si>
    <t>Transport by rail could increase significantly, driven by changes in government policy (and support for improved rail infrastructure)</t>
  </si>
  <si>
    <t xml:space="preserve">The level of investment in energy efficiency improvements of the old or new social buildings could significantly increase as governments press ahead with their Paris Agreement targets
</t>
  </si>
  <si>
    <t>New carbon policies in the longer-term are projected to improve public transport and encourage usage of mass transportation in India, presenting upside growth in the RTS scenario (vs 6DS)</t>
  </si>
  <si>
    <t>Investments in high-speed rail could drive a rise in lower-carbon travel by rail</t>
  </si>
  <si>
    <t>In Europe higher energy efficiency in the building sector could see a decrease of 13% by 2040 in energy consumption (IEA 6DS vs RTS)</t>
  </si>
  <si>
    <t>In the RTS scenario, there is minimal improvement in building energy efficiency</t>
  </si>
  <si>
    <t xml:space="preserve">Efficiency improvements drive more than a 10% fall in electricity consumption (IEA RTS vs 6DS)
</t>
  </si>
  <si>
    <t xml:space="preserve">Gas savings will be minimal in the RTS scenario
</t>
  </si>
  <si>
    <t xml:space="preserve">Electricity continues to provide more than a 1/3 of the total energy demand, but due to efficiency improvements the net electricity usage could drop by a 14% by 2040 (IEA RTS vs 6DS)
</t>
  </si>
  <si>
    <t xml:space="preserve">Gas continues to provide 1/3 of the total energy demand, but due to efficiency improvements the net gas usage could drop by a 17% by 2040  (IEA RTS vs 6DS)
</t>
  </si>
  <si>
    <t>Paris Agreement weighting</t>
  </si>
  <si>
    <t>(1) Quantify changes in coal-fired power demand (IEA Paris Agreement (PA) vs. BAU scenarios) to determine macro risk</t>
  </si>
  <si>
    <r>
      <rPr>
        <sz val="8"/>
        <rFont val="Calibri"/>
        <family val="2"/>
        <scheme val="minor"/>
      </rPr>
      <t>(2) Assess trends for future average power prices for coal, based on historic data and IEA forward-looking scenarios</t>
    </r>
    <r>
      <rPr>
        <sz val="8"/>
        <color theme="1"/>
        <rFont val="Calibri"/>
        <family val="2"/>
        <scheme val="minor"/>
      </rPr>
      <t xml:space="preserve">
</t>
    </r>
  </si>
  <si>
    <r>
      <t xml:space="preserve">Transition Risk Impact
</t>
    </r>
    <r>
      <rPr>
        <sz val="10"/>
        <color theme="0"/>
        <rFont val="Calibri"/>
        <family val="2"/>
        <scheme val="minor"/>
      </rPr>
      <t xml:space="preserve">2C vs BAU scenarios </t>
    </r>
  </si>
  <si>
    <t xml:space="preserve">Increasing cost of capital,  risk to ensure licence to operate
</t>
  </si>
  <si>
    <t>CapEx/OpEx costs linked to shifts in new, lower carbon transport patterns</t>
  </si>
  <si>
    <t>CapEx costs linked to investing in new, low carbon transport infrastructure, particularly electrified systems and high speed rail</t>
  </si>
  <si>
    <r>
      <rPr>
        <sz val="8"/>
        <rFont val="Calibri"/>
        <family val="2"/>
        <scheme val="minor"/>
      </rPr>
      <t>(2) Assess trends for future average power prices for gas, based on historic data and IEA forward-looking scenarios</t>
    </r>
    <r>
      <rPr>
        <sz val="8"/>
        <color theme="1"/>
        <rFont val="Calibri"/>
        <family val="2"/>
        <scheme val="minor"/>
      </rPr>
      <t xml:space="preserve">
</t>
    </r>
  </si>
  <si>
    <t xml:space="preserve">(1) Quantify changes in renewables power demand (IEA 2C vs BAU scenario) to determine macro impact              </t>
  </si>
  <si>
    <t xml:space="preserve">(1) Quantify changes in oil demand (IEA 2C vs BAU scenario) to determine macro risk   </t>
  </si>
  <si>
    <t xml:space="preserve">(1) Quantify changes in natural gas demand (IEA 2C vs BAU scenario) to determine macro risk   </t>
  </si>
  <si>
    <t xml:space="preserve">(1) Quantify changes in gas-fired power demand (IEA PA vs BAU scenarios) to determine macro risk                        </t>
  </si>
  <si>
    <r>
      <t>(1) Quantify changes in g</t>
    </r>
    <r>
      <rPr>
        <sz val="8"/>
        <rFont val="Calibri"/>
        <family val="2"/>
        <scheme val="minor"/>
      </rPr>
      <t xml:space="preserve">as-fired </t>
    </r>
    <r>
      <rPr>
        <sz val="8"/>
        <color theme="1"/>
        <rFont val="Calibri"/>
        <family val="2"/>
        <scheme val="minor"/>
      </rPr>
      <t xml:space="preserve">%market share (versus rise in intermittent renewables and fixed base load) to determine power price macro risk </t>
    </r>
  </si>
  <si>
    <t xml:space="preserve">(1) Quantify changes in renewables power demand (IEA PA vs BAU scenario) to determine macro impact              </t>
  </si>
  <si>
    <t xml:space="preserve">(1) Quantify changes in oil demand (IEA PA vs BAU scenario) to determine macro risk   </t>
  </si>
  <si>
    <t xml:space="preserve">(1) Quantify changes in natural gas demand (IEA PA vs BAU scenario) to determine macro risk   </t>
  </si>
  <si>
    <t xml:space="preserve">(1) Quantify changes in the aviation % market (RTS vs 6DS) share to determine macro risk     </t>
  </si>
  <si>
    <t>(1) Assess potential impact in PA scenario</t>
  </si>
  <si>
    <t>(1) Quantify changes in passenger kilometres (IEA PA vs BAU) to determine macro risk</t>
  </si>
  <si>
    <t>(1) Quantify changes in freight tonne kilometres (RTS vs 6DS scenario) to determine macro risk</t>
  </si>
  <si>
    <t xml:space="preserve">(1) Evaluate the difference in rail infrastructure cost requirements (IEA PA vs BAU) </t>
  </si>
  <si>
    <t>(1) Quantify changes in % of the total energy use</t>
  </si>
  <si>
    <t>(1) Quantify changes in % of the main source of energy in the buildings sector</t>
  </si>
  <si>
    <t xml:space="preserve">The trend in utilisation rate is inferred by comparing the Power Output vs. the Installed Capacity of coal in the PA scenario compared to the BAU 
</t>
  </si>
  <si>
    <t xml:space="preserve">The existence of capacity markets could increase revenues for coal-fired power plants due to needs for base load power generation; however, governments are likely to shift payments to lower-carbon power if they are to meet PA aligned targets </t>
  </si>
  <si>
    <t xml:space="preserve">The trend in utilisation rate is inferred by comparing the Power Output vs. the Installed Capacity of gas in the PA scenario compared to the BAU 
</t>
  </si>
  <si>
    <t xml:space="preserve">The trend in utilisation rate is inferred by comparing the Power Output vs. the Installed Capacity of nuclear in the PA scenario compared to the BAU 
</t>
  </si>
  <si>
    <t xml:space="preserve">The trend in utilisation rate is inferred by comparing the Power Output vs. the Installed Capacity of renewables in the PA scenario compared to the BAU 
</t>
  </si>
  <si>
    <t xml:space="preserve">Implementation of a carbon price in states where none currently exists, a rise in carbon prices where it does, increase the competitiveness of renewables; however, this has already been accounted for in the rise of renewable power demand </t>
  </si>
  <si>
    <t xml:space="preserve">Airport revenue depends on total number of flights transiting through the airport; flight costs could increase in a PA scenario (e.g. driven by a carbon price) and/or flyers could be incentivised to take less carbon-intensive travel (e.g. faster, more convenient train travel) </t>
  </si>
  <si>
    <t>In a PA scenario,  demand could shift from one form of transport to another, significantly affecting asset revenue</t>
  </si>
  <si>
    <t>The push for energy efficiency will lead to lower energy demand in the buildings sector in comparison to the BAU, and potential upside revenue in letting/sales</t>
  </si>
  <si>
    <t>Coal-fired power demand (IEA NP vs CP) decreases by more than 25% by 2040, as coal is squeezed by continuing strong demand for natural gas and increasing uptake of renewables and nuclear</t>
  </si>
  <si>
    <t>US coal-fired plant capacity factors have fallen from 60% to 50% over last four years, driven by fall in natural gas vs. coal prices; IEA outlook (NP vs CP) indicates a 10% fall in plant capacity factors by 2030</t>
  </si>
  <si>
    <t xml:space="preserve">Gas-fired power demand (IEA NP vs CP) gradually declines with increasing uptake of renewables and nuclear </t>
  </si>
  <si>
    <t>Nuclear power demand (IEA NP vs CP) grows by less than 5% with limited government support</t>
  </si>
  <si>
    <t>Renewable power demand (IEA NP vs CP) could grow by more than 10% by 2030</t>
  </si>
  <si>
    <t>US oil demand could fall by more than 15% by 2040 (IEA NP vs CP)</t>
  </si>
  <si>
    <t>US gas demand is projected to fall by 8% by 2030 (IEA NP vs CP scenario)</t>
  </si>
  <si>
    <t>Air transport is expected to keep its importance under the RTS vs 6DS</t>
  </si>
  <si>
    <t>Minimal changes are expected between the RTS vs 6DS</t>
  </si>
  <si>
    <t>Minimal changes between the IEA RTS vs 6DS</t>
  </si>
  <si>
    <t>Rail transport in the US is expected to increase significantly (IEA RTS vs 6DS); resent data suggests over a five-fold increase as demand shifts from private cars and aviation to rail</t>
  </si>
  <si>
    <t>In the US the building will see slightly lower energy demand  by 2040 (IEA RTS vs 6DS), but is projected to be well below a 10% decrease</t>
  </si>
  <si>
    <t xml:space="preserve">(1) Quantify changes in nuclear power demand (IEA PA vs BAU scenarios) to determine macro risk                        </t>
  </si>
  <si>
    <t xml:space="preserve">By far the biggest source of energy is bioenergy, which will see minimal changes between PA and BAU scenario </t>
  </si>
  <si>
    <t>The probability of commercial uptake of CCS is perceived as low by many investors outwith a PA scenario</t>
  </si>
  <si>
    <t xml:space="preserve">Carbon market under consideration. If a carbon market is adopted in India, a price of 20-40$US can be assumed for 2030, which is comparable to countries like China, Russia, Brazil &amp; South Africa, that have already established carbon pricing schemes; If a carbon market and respective carbon price exists, the carbon intensive coal-fired power sector is the most affected
</t>
  </si>
  <si>
    <t>The probability of commercial uptake of CCS is perceived as low by many investors outwith a PA scenario; could be assessed further in Phase 2 dependent on case studies</t>
  </si>
  <si>
    <t>The probability of commercial uptake of CCS is perceived as low by many investors outwith a NP scenario; could be assessed further in Phase 2 dependent on case studies</t>
  </si>
  <si>
    <t>(1) Quantify changes in passenger kilometres travelled (IEA PA vs BAU) to determine macro risk</t>
  </si>
  <si>
    <t>New Policies are not projected to lead to a significant decrease in the number of passengers (RTS vs 6DS)</t>
  </si>
  <si>
    <t>Passenger total kilometres in a year could fall by more than 20% in the RTS vs 6DS scenarios</t>
  </si>
  <si>
    <t>(1) Quantify changes in passenger kilometres (IEA PA vs BAU scenario) to determine macro risk</t>
  </si>
  <si>
    <t>(1) Quantify changes in passenger kilometres (RTS vs 6DS scenario) to determine macro risk</t>
  </si>
  <si>
    <r>
      <rPr>
        <sz val="8"/>
        <rFont val="Calibri"/>
        <family val="2"/>
        <scheme val="minor"/>
      </rPr>
      <t>Efficiency improvements could decrease the electricity usage by no more than 10% compared to BAU</t>
    </r>
    <r>
      <rPr>
        <sz val="8"/>
        <color theme="1"/>
        <rFont val="Calibri"/>
        <family val="2"/>
        <scheme val="minor"/>
      </rPr>
      <t xml:space="preserve">
</t>
    </r>
  </si>
  <si>
    <t>Some material improvements in energy efficiency (electricity) are projected by 2040, which could have some material cost implications</t>
  </si>
  <si>
    <t>(1) Quantify changes in coal-fired power demand (IEA 2C vs BAU scenario) to determine macro risk</t>
  </si>
  <si>
    <t xml:space="preserve">(2) Incorporate cost estimates on CCS (%additional CapEx cost) 
</t>
  </si>
  <si>
    <t xml:space="preserve">(1) Quantify changes in gas-fired power demand (IEA 2C vs BAU scenario) to determine macro risk                        </t>
  </si>
  <si>
    <t xml:space="preserve">(1) Quantify changes in gas-fired %market share (versus rise in intermittent renewables and fixed base load nuclear) to determine power price macro risk </t>
  </si>
  <si>
    <t xml:space="preserve">(1) Quantify changes in nuclear power demand (IEA 2C vs BAU scenario) to determine macro risk                        </t>
  </si>
  <si>
    <t>(1) Quantify changes in passenger kilometres travelled (IEA 2C vs BAU) to determine macro risk</t>
  </si>
  <si>
    <t xml:space="preserve">(1) Quantify changes in the aviation % market (2DS vs 6DS) share to determine macro risk     </t>
  </si>
  <si>
    <t>(1) Quantify changes in passenger kilometres (IEA 2C vs BAU) to determine macro risk</t>
  </si>
  <si>
    <t>(1) Quantify changes in freight tonne kilometres (2DS vs 6DS scenarios) to determine macro risk</t>
  </si>
  <si>
    <t>(1) Quantify changes in passenger kilometres (IEA 2C vs BAU scenario) to determine macro risk</t>
  </si>
  <si>
    <t>(1) Quantify changes in passenger kilometres (2DS vs 6DS scenarios) to determine macro risk</t>
  </si>
  <si>
    <t xml:space="preserve">(1) Evaluate the difference in rail infrastructure cost requirements (IEA 2C vs BAU) </t>
  </si>
  <si>
    <t>The push for energy efficiency under the 2C scenario will lead to lower energy demand in the buildings sector in comparison to the BAU, and potential upside revenue in letting/sales</t>
  </si>
  <si>
    <t>Blended wing body aircraft are the most radical change needed to cut fuel burn to the extent required in a 1.5C scenario, but the risks of making such a switch today are too large and necessitate significant investment to adjust ground-level infrastructure</t>
  </si>
  <si>
    <t xml:space="preserve">Uptake of CCS on gas is assumed in the IEA 450 scenario; difference in capital cost is estimate at ~100% in the short-run; &gt; 50% capital cost difference is assumed until 2030; however, the likelihood of CCS requirements across the gas-fired power plant fleet is low in the near-term
</t>
  </si>
  <si>
    <t xml:space="preserve">Uptake of CCS on gas is assumed in the IEA 450 scenario; difference in capital cost is estimate at ~100% in the short-run; &gt; 50% capital cost difference is assumed until 2030; however, the likelihood of CCS requirements across the US gas-fired power plant fleet is low in the near to medium term
</t>
  </si>
  <si>
    <t xml:space="preserve">Technological advances in storage are assumed to progress regardless of policy support; some analysts forecast the US energy storage market to grow from 336 megawatt-hours in 2016 to more than 7 gigawatt-hours in 2022 
</t>
  </si>
  <si>
    <t xml:space="preserve">India specifically mentions energy storage in its INDC
</t>
  </si>
  <si>
    <t xml:space="preserve">Water treatment, desalination facilities, sewers/tunnels </t>
  </si>
  <si>
    <t>Rev -Demand</t>
  </si>
  <si>
    <t xml:space="preserve">Changes in revenue as a result of increased/decreased water demand
</t>
  </si>
  <si>
    <t>(1) Quantify changes the water demand (BaU vs Paris Agreement policies)</t>
  </si>
  <si>
    <r>
      <rPr>
        <b/>
        <sz val="8"/>
        <rFont val="Calibri"/>
        <family val="2"/>
        <scheme val="minor"/>
      </rPr>
      <t>IEA WEO 2016</t>
    </r>
    <r>
      <rPr>
        <sz val="8"/>
        <rFont val="Calibri"/>
        <family val="2"/>
        <scheme val="minor"/>
      </rPr>
      <t xml:space="preserve">
</t>
    </r>
  </si>
  <si>
    <t>CapEx - Improvements costs</t>
  </si>
  <si>
    <t xml:space="preserve">(1) Quantify changes in the investment required </t>
  </si>
  <si>
    <t>Investments required to meet energy efficiency goals, higher performance standards etc.</t>
  </si>
  <si>
    <t xml:space="preserve">
</t>
  </si>
  <si>
    <t xml:space="preserve">As water demand and performance standards are expected to remain similar under the two scenarios </t>
  </si>
  <si>
    <t>Television broadcast towers, wireless communications towers, cable systems, satellite networks</t>
  </si>
  <si>
    <t xml:space="preserve">Changes in revenue as a result of increased demand
</t>
  </si>
  <si>
    <t>OpEx - Improvements costs</t>
  </si>
  <si>
    <t>The required level of investment will grow in parallel with the increase of demand</t>
  </si>
  <si>
    <t>IEA ETP   
IEA WEO 2016</t>
  </si>
  <si>
    <t>(1) Quantify changes in number of users/ demand (BaU vs Paris Agreement policies)</t>
  </si>
  <si>
    <t>The government support for new 'smart' technologies that enable the fast energy transition could lead to increased demand in the telecommunications sector</t>
  </si>
  <si>
    <t>(1) Quantify changes in the electricity prices for the telecommunication sector (BaU vs Paris Agreement)</t>
  </si>
  <si>
    <t>It is expected the demand to grow regardless of the difference in the government policies. There will be slight uptake in the long term under the New Policies scenario as a result of the increased push for smart appliances, smart grid etc.</t>
  </si>
  <si>
    <t>India current uses large amounts of diesel generation to support it telecommunication towers due to not reliable electricity generation. There is an expectation that they will address this issue in near term</t>
  </si>
  <si>
    <t>In order to decrease the energy intensity of the telecommunication sector there will be a shift to renewable energy, part of which could come directly from the infrastructure assets owners through PPA</t>
  </si>
  <si>
    <t>Moving from diesel to renewable energy could actually lead to cost reductions and the difference between the BaU and Paris Agreement policies will be minimal</t>
  </si>
  <si>
    <t>(1) Quantify changes the water demand (BaU vs 2C policies)</t>
  </si>
  <si>
    <t>(1) Quantify changes in number of users/ demand (BaU vs 2C policies)</t>
  </si>
  <si>
    <t>Telecommunications infrastructure</t>
  </si>
  <si>
    <r>
      <t xml:space="preserve">The difference in the water demand between the two scenarios is expected to be minimal
</t>
    </r>
    <r>
      <rPr>
        <b/>
        <sz val="8"/>
        <color theme="1"/>
        <rFont val="Calibri"/>
        <family val="2"/>
        <scheme val="minor"/>
      </rPr>
      <t>The physical risk is expected to be the dominant one</t>
    </r>
  </si>
  <si>
    <r>
      <t xml:space="preserve">"Paris Agreement (NDCs)" scenario </t>
    </r>
    <r>
      <rPr>
        <i/>
        <sz val="9"/>
        <color theme="1"/>
        <rFont val="Calibri"/>
        <family val="2"/>
        <scheme val="minor"/>
      </rPr>
      <t>sets out an energy pathway consistent with the nationally determined contributions from signatory countries, which could limit global warming to 2.7</t>
    </r>
    <r>
      <rPr>
        <i/>
        <vertAlign val="superscript"/>
        <sz val="9"/>
        <color theme="1"/>
        <rFont val="Calibri"/>
        <family val="2"/>
        <scheme val="minor"/>
      </rPr>
      <t>o</t>
    </r>
    <r>
      <rPr>
        <i/>
        <sz val="9"/>
        <color theme="1"/>
        <rFont val="Calibri"/>
        <family val="2"/>
        <scheme val="minor"/>
      </rPr>
      <t xml:space="preserve">C; it is based on the IEA WEO 'New Policies' scenario (and the ETP 'Reference Technology' scenario for transport) </t>
    </r>
  </si>
  <si>
    <r>
      <rPr>
        <b/>
        <sz val="9"/>
        <color theme="1"/>
        <rFont val="Calibri"/>
        <family val="2"/>
        <scheme val="minor"/>
      </rPr>
      <t>Timeframes</t>
    </r>
    <r>
      <rPr>
        <sz val="9"/>
        <color theme="1"/>
        <rFont val="Calibri"/>
        <family val="2"/>
        <scheme val="minor"/>
      </rPr>
      <t xml:space="preserve"> are assessed for 2020/2030/2040 to cover all investment horizons for infrastructure and expected economic asset life</t>
    </r>
  </si>
  <si>
    <t>Paris Agreement (NDCs)</t>
  </si>
  <si>
    <r>
      <t xml:space="preserve">Transition Risk Impact
</t>
    </r>
    <r>
      <rPr>
        <sz val="10"/>
        <color theme="0"/>
        <rFont val="Calibri"/>
        <family val="2"/>
        <scheme val="minor"/>
      </rPr>
      <t xml:space="preserve">Paris Agreement (NDCs)                                       vs BAU scenarios </t>
    </r>
  </si>
  <si>
    <t>Financial driver contribution to asset returns:</t>
  </si>
  <si>
    <t>Telecoms</t>
  </si>
  <si>
    <t>Telecoms infrastructure</t>
  </si>
  <si>
    <r>
      <rPr>
        <b/>
        <sz val="8"/>
        <color theme="1"/>
        <rFont val="Calibri"/>
        <family val="2"/>
        <scheme val="minor"/>
      </rPr>
      <t xml:space="preserve">IEA ETP
</t>
    </r>
    <r>
      <rPr>
        <sz val="8"/>
        <color theme="1"/>
        <rFont val="Calibri"/>
        <family val="2"/>
        <scheme val="minor"/>
      </rPr>
      <t>Total freight tonne kilometres per year</t>
    </r>
  </si>
  <si>
    <r>
      <rPr>
        <b/>
        <sz val="8"/>
        <color theme="1"/>
        <rFont val="Calibri"/>
        <family val="2"/>
        <scheme val="minor"/>
      </rPr>
      <t xml:space="preserve">IEA ETP
</t>
    </r>
    <r>
      <rPr>
        <sz val="8"/>
        <color theme="1"/>
        <rFont val="Calibri"/>
        <family val="2"/>
        <scheme val="minor"/>
      </rPr>
      <t>Total kilometres travelled per year</t>
    </r>
  </si>
  <si>
    <t>Scenario vs BAU impact on financial driver:</t>
  </si>
  <si>
    <r>
      <rPr>
        <b/>
        <sz val="8"/>
        <rFont val="Calibri"/>
        <family val="2"/>
        <scheme val="minor"/>
      </rPr>
      <t xml:space="preserve">US EIA     </t>
    </r>
    <r>
      <rPr>
        <sz val="8"/>
        <rFont val="Calibri"/>
        <family val="2"/>
        <scheme val="minor"/>
      </rPr>
      <t xml:space="preserve">                                    Historic power prices and forward-looking base case view (vs IEA 450 scenario)                                                              </t>
    </r>
  </si>
  <si>
    <r>
      <rPr>
        <b/>
        <sz val="8"/>
        <color theme="1"/>
        <rFont val="Calibri"/>
        <family val="2"/>
        <scheme val="minor"/>
      </rPr>
      <t xml:space="preserve">World Bank
US carbon markets
</t>
    </r>
    <r>
      <rPr>
        <sz val="8"/>
        <color theme="1"/>
        <rFont val="Calibri"/>
        <family val="2"/>
        <scheme val="minor"/>
      </rPr>
      <t xml:space="preserve">Historic data; government policy
</t>
    </r>
    <r>
      <rPr>
        <b/>
        <sz val="8"/>
        <color theme="1"/>
        <rFont val="Calibri"/>
        <family val="2"/>
        <scheme val="minor"/>
      </rPr>
      <t>IEA WEO</t>
    </r>
  </si>
  <si>
    <r>
      <rPr>
        <b/>
        <sz val="8"/>
        <color theme="1"/>
        <rFont val="Calibri"/>
        <family val="2"/>
        <scheme val="minor"/>
      </rPr>
      <t xml:space="preserve">IEA ETP
</t>
    </r>
    <r>
      <rPr>
        <sz val="8"/>
        <color theme="1"/>
        <rFont val="Calibri"/>
        <family val="2"/>
        <scheme val="minor"/>
      </rPr>
      <t xml:space="preserve">Estimated cost requirements                                          </t>
    </r>
  </si>
  <si>
    <r>
      <rPr>
        <b/>
        <sz val="8"/>
        <color theme="1"/>
        <rFont val="Calibri"/>
        <family val="2"/>
        <scheme val="minor"/>
      </rPr>
      <t xml:space="preserve">IEA ETP 
</t>
    </r>
    <r>
      <rPr>
        <sz val="8"/>
        <color theme="1"/>
        <rFont val="Calibri"/>
        <family val="2"/>
        <scheme val="minor"/>
      </rPr>
      <t xml:space="preserve">Passenger kilometres by rail per year </t>
    </r>
  </si>
  <si>
    <r>
      <rPr>
        <b/>
        <sz val="8"/>
        <color theme="1"/>
        <rFont val="Calibri"/>
        <family val="2"/>
        <scheme val="minor"/>
      </rPr>
      <t xml:space="preserve">IEA ETP
</t>
    </r>
    <r>
      <rPr>
        <sz val="8"/>
        <color theme="1"/>
        <rFont val="Calibri"/>
        <family val="2"/>
        <scheme val="minor"/>
      </rPr>
      <t>Shipping energy consumption versus carbon emissions</t>
    </r>
  </si>
  <si>
    <r>
      <rPr>
        <b/>
        <sz val="8"/>
        <rFont val="Calibri"/>
        <family val="2"/>
        <scheme val="minor"/>
      </rPr>
      <t xml:space="preserve">World Bank
US carbon markets 
</t>
    </r>
    <r>
      <rPr>
        <sz val="8"/>
        <rFont val="Calibri"/>
        <family val="2"/>
        <scheme val="minor"/>
      </rPr>
      <t xml:space="preserve">Historic data; government policy
 </t>
    </r>
    <r>
      <rPr>
        <b/>
        <sz val="8"/>
        <rFont val="Calibri"/>
        <family val="2"/>
        <scheme val="minor"/>
      </rPr>
      <t>IEA WEO</t>
    </r>
  </si>
  <si>
    <t>IEA WEO 
World Bank</t>
  </si>
  <si>
    <r>
      <rPr>
        <b/>
        <sz val="8"/>
        <rFont val="Calibri"/>
        <family val="2"/>
        <scheme val="minor"/>
      </rPr>
      <t xml:space="preserve">US EIA 
</t>
    </r>
    <r>
      <rPr>
        <sz val="8"/>
        <rFont val="Calibri"/>
        <family val="2"/>
        <scheme val="minor"/>
      </rPr>
      <t xml:space="preserve">Historic plant capacity factors </t>
    </r>
    <r>
      <rPr>
        <b/>
        <sz val="8"/>
        <rFont val="Calibri"/>
        <family val="2"/>
        <scheme val="minor"/>
      </rPr>
      <t>IEA WEO</t>
    </r>
    <r>
      <rPr>
        <sz val="8"/>
        <rFont val="Calibri"/>
        <family val="2"/>
        <scheme val="minor"/>
      </rPr>
      <t xml:space="preserve">
Nuclear plant capacity indicator             </t>
    </r>
  </si>
  <si>
    <r>
      <rPr>
        <b/>
        <sz val="8"/>
        <rFont val="Calibri"/>
        <family val="2"/>
        <scheme val="minor"/>
      </rPr>
      <t xml:space="preserve">US EIA
</t>
    </r>
    <r>
      <rPr>
        <sz val="8"/>
        <rFont val="Calibri"/>
        <family val="2"/>
        <scheme val="minor"/>
      </rPr>
      <t xml:space="preserve">Historic plant capacity factors 
</t>
    </r>
    <r>
      <rPr>
        <b/>
        <sz val="8"/>
        <rFont val="Calibri"/>
        <family val="2"/>
        <scheme val="minor"/>
      </rPr>
      <t>IEA WEO</t>
    </r>
    <r>
      <rPr>
        <sz val="8"/>
        <rFont val="Calibri"/>
        <family val="2"/>
        <scheme val="minor"/>
      </rPr>
      <t xml:space="preserve">
Coal-fired plant capacity indicator             </t>
    </r>
  </si>
  <si>
    <t xml:space="preserve">NREL
Platts
</t>
  </si>
  <si>
    <r>
      <rPr>
        <b/>
        <sz val="8"/>
        <rFont val="Calibri"/>
        <family val="2"/>
        <scheme val="minor"/>
      </rPr>
      <t xml:space="preserve">World Bank
US carbon markets
</t>
    </r>
    <r>
      <rPr>
        <sz val="8"/>
        <rFont val="Calibri"/>
        <family val="2"/>
        <scheme val="minor"/>
      </rPr>
      <t xml:space="preserve">Historic data; government policy
</t>
    </r>
    <r>
      <rPr>
        <b/>
        <sz val="8"/>
        <rFont val="Calibri"/>
        <family val="2"/>
        <scheme val="minor"/>
      </rPr>
      <t>IEA WEO</t>
    </r>
  </si>
  <si>
    <t>IEA WEO
World Bank</t>
  </si>
  <si>
    <r>
      <rPr>
        <b/>
        <sz val="8"/>
        <rFont val="Calibri"/>
        <family val="2"/>
        <scheme val="minor"/>
      </rPr>
      <t xml:space="preserve">World Bank 
EU ETS
</t>
    </r>
    <r>
      <rPr>
        <sz val="8"/>
        <rFont val="Calibri"/>
        <family val="2"/>
        <scheme val="minor"/>
      </rPr>
      <t xml:space="preserve">Historic data; government policy 
</t>
    </r>
    <r>
      <rPr>
        <b/>
        <sz val="8"/>
        <rFont val="Calibri"/>
        <family val="2"/>
        <scheme val="minor"/>
      </rPr>
      <t>IEA WEO</t>
    </r>
  </si>
  <si>
    <r>
      <rPr>
        <b/>
        <sz val="8"/>
        <color theme="1"/>
        <rFont val="Calibri"/>
        <family val="2"/>
        <scheme val="minor"/>
      </rPr>
      <t xml:space="preserve">Eurostat
</t>
    </r>
    <r>
      <rPr>
        <sz val="8"/>
        <color theme="1"/>
        <rFont val="Calibri"/>
        <family val="2"/>
        <scheme val="minor"/>
      </rPr>
      <t xml:space="preserve">Historic capacity factors 
</t>
    </r>
    <r>
      <rPr>
        <b/>
        <sz val="8"/>
        <color theme="1"/>
        <rFont val="Calibri"/>
        <family val="2"/>
        <scheme val="minor"/>
      </rPr>
      <t>IEA WEO</t>
    </r>
    <r>
      <rPr>
        <sz val="8"/>
        <color theme="1"/>
        <rFont val="Calibri"/>
        <family val="2"/>
        <scheme val="minor"/>
      </rPr>
      <t xml:space="preserve">
Renewable capacity indicator  
</t>
    </r>
  </si>
  <si>
    <r>
      <rPr>
        <b/>
        <sz val="8"/>
        <rFont val="Calibri"/>
        <family val="2"/>
        <scheme val="minor"/>
      </rPr>
      <t xml:space="preserve">IEA WEO </t>
    </r>
    <r>
      <rPr>
        <sz val="8"/>
        <rFont val="Calibri"/>
        <family val="2"/>
        <scheme val="minor"/>
      </rPr>
      <t xml:space="preserve">
Buildings energy demand</t>
    </r>
  </si>
  <si>
    <r>
      <rPr>
        <b/>
        <sz val="8"/>
        <rFont val="Calibri"/>
        <family val="2"/>
        <scheme val="minor"/>
      </rPr>
      <t xml:space="preserve">IEA WEO </t>
    </r>
    <r>
      <rPr>
        <sz val="8"/>
        <rFont val="Calibri"/>
        <family val="2"/>
        <scheme val="minor"/>
      </rPr>
      <t xml:space="preserve">
Total electricity demand </t>
    </r>
  </si>
  <si>
    <r>
      <rPr>
        <b/>
        <sz val="8"/>
        <rFont val="Calibri"/>
        <family val="2"/>
        <scheme val="minor"/>
      </rPr>
      <t xml:space="preserve">IEA WEO </t>
    </r>
    <r>
      <rPr>
        <sz val="8"/>
        <rFont val="Calibri"/>
        <family val="2"/>
        <scheme val="minor"/>
      </rPr>
      <t xml:space="preserve">
Total gas demand</t>
    </r>
  </si>
  <si>
    <r>
      <rPr>
        <b/>
        <sz val="8"/>
        <rFont val="Calibri"/>
        <family val="2"/>
        <scheme val="minor"/>
      </rPr>
      <t>IEA WEO</t>
    </r>
    <r>
      <rPr>
        <sz val="8"/>
        <rFont val="Calibri"/>
        <family val="2"/>
        <scheme val="minor"/>
      </rPr>
      <t xml:space="preserve">
</t>
    </r>
  </si>
  <si>
    <t xml:space="preserve">IEA ETP   
IEA WEO </t>
  </si>
  <si>
    <r>
      <rPr>
        <b/>
        <sz val="8"/>
        <color theme="1"/>
        <rFont val="Calibri"/>
        <family val="2"/>
        <scheme val="minor"/>
      </rPr>
      <t xml:space="preserve">IEA WEO </t>
    </r>
    <r>
      <rPr>
        <sz val="8"/>
        <color theme="1"/>
        <rFont val="Calibri"/>
        <family val="2"/>
        <scheme val="minor"/>
      </rPr>
      <t xml:space="preserve">
</t>
    </r>
  </si>
  <si>
    <r>
      <rPr>
        <b/>
        <sz val="8"/>
        <color theme="1"/>
        <rFont val="Calibri"/>
        <family val="2"/>
        <scheme val="minor"/>
      </rPr>
      <t>IEA WEO</t>
    </r>
    <r>
      <rPr>
        <sz val="8"/>
        <color theme="1"/>
        <rFont val="Calibri"/>
        <family val="2"/>
        <scheme val="minor"/>
      </rPr>
      <t xml:space="preserve">
Market share split in power mix:Inflexible base load  %coal-fired + %nuclear 
Flexible base load %natural gas 
Intermittent power output %renewables</t>
    </r>
  </si>
  <si>
    <r>
      <rPr>
        <b/>
        <sz val="8"/>
        <color theme="1"/>
        <rFont val="Calibri"/>
        <family val="2"/>
        <scheme val="minor"/>
      </rPr>
      <t>IEA WEO</t>
    </r>
    <r>
      <rPr>
        <sz val="8"/>
        <color theme="1"/>
        <rFont val="Calibri"/>
        <family val="2"/>
        <scheme val="minor"/>
      </rPr>
      <t xml:space="preserve">
Market share split in power mix:   Inflexible base load  -   %coal+% nuclear 
Flexible base load  -   %natural gas 
Variable power output -        %renewables</t>
    </r>
  </si>
  <si>
    <r>
      <rPr>
        <b/>
        <sz val="8"/>
        <rFont val="Calibri"/>
        <family val="2"/>
        <scheme val="minor"/>
      </rPr>
      <t xml:space="preserve">US EIA  
</t>
    </r>
    <r>
      <rPr>
        <sz val="8"/>
        <rFont val="Calibri"/>
        <family val="2"/>
        <scheme val="minor"/>
      </rPr>
      <t xml:space="preserve"> Historic power prices and forward-looking base case view (vs IEA 450 scenario)                                                              </t>
    </r>
  </si>
  <si>
    <r>
      <rPr>
        <b/>
        <sz val="8"/>
        <rFont val="Calibri"/>
        <family val="2"/>
        <scheme val="minor"/>
      </rPr>
      <t xml:space="preserve">World Bank 
US carbon markets 
</t>
    </r>
    <r>
      <rPr>
        <sz val="8"/>
        <rFont val="Calibri"/>
        <family val="2"/>
        <scheme val="minor"/>
      </rPr>
      <t xml:space="preserve">Historic data; government policy  </t>
    </r>
    <r>
      <rPr>
        <b/>
        <sz val="8"/>
        <rFont val="Calibri"/>
        <family val="2"/>
        <scheme val="minor"/>
      </rPr>
      <t>IEA WEO</t>
    </r>
  </si>
  <si>
    <r>
      <rPr>
        <b/>
        <sz val="8"/>
        <rFont val="Calibri"/>
        <family val="2"/>
        <scheme val="minor"/>
      </rPr>
      <t xml:space="preserve">US EIA
</t>
    </r>
    <r>
      <rPr>
        <sz val="8"/>
        <rFont val="Calibri"/>
        <family val="2"/>
        <scheme val="minor"/>
      </rPr>
      <t xml:space="preserve"> Historic capacity factors
 </t>
    </r>
    <r>
      <rPr>
        <b/>
        <sz val="8"/>
        <rFont val="Calibri"/>
        <family val="2"/>
        <scheme val="minor"/>
      </rPr>
      <t>IEA WEO</t>
    </r>
    <r>
      <rPr>
        <sz val="8"/>
        <rFont val="Calibri"/>
        <family val="2"/>
        <scheme val="minor"/>
      </rPr>
      <t xml:space="preserve">
Renewable capacity indicator             </t>
    </r>
  </si>
  <si>
    <r>
      <rPr>
        <b/>
        <sz val="8"/>
        <rFont val="Calibri"/>
        <family val="2"/>
        <scheme val="minor"/>
      </rPr>
      <t xml:space="preserve">US EIA: </t>
    </r>
    <r>
      <rPr>
        <sz val="8"/>
        <rFont val="Calibri"/>
        <family val="2"/>
        <scheme val="minor"/>
      </rPr>
      <t xml:space="preserve">Historic plant capacity factors
</t>
    </r>
    <r>
      <rPr>
        <b/>
        <sz val="8"/>
        <rFont val="Calibri"/>
        <family val="2"/>
        <scheme val="minor"/>
      </rPr>
      <t>IEA WEO:</t>
    </r>
    <r>
      <rPr>
        <sz val="8"/>
        <rFont val="Calibri"/>
        <family val="2"/>
        <scheme val="minor"/>
      </rPr>
      <t xml:space="preserve">
Coal-fired plant capacity indicator             </t>
    </r>
  </si>
  <si>
    <r>
      <rPr>
        <b/>
        <sz val="8"/>
        <rFont val="Calibri"/>
        <family val="2"/>
        <scheme val="minor"/>
      </rPr>
      <t xml:space="preserve">US EIA
</t>
    </r>
    <r>
      <rPr>
        <sz val="8"/>
        <rFont val="Calibri"/>
        <family val="2"/>
        <scheme val="minor"/>
      </rPr>
      <t xml:space="preserve">Historic power prices and forward-looking (IEA NP vs CP scenario)                                                              </t>
    </r>
  </si>
  <si>
    <r>
      <rPr>
        <b/>
        <sz val="8"/>
        <rFont val="Calibri"/>
        <family val="2"/>
        <scheme val="minor"/>
      </rPr>
      <t xml:space="preserve">World Bank 
US carbon markets
</t>
    </r>
    <r>
      <rPr>
        <sz val="8"/>
        <rFont val="Calibri"/>
        <family val="2"/>
        <scheme val="minor"/>
      </rPr>
      <t xml:space="preserve">Historic data; government policy
</t>
    </r>
    <r>
      <rPr>
        <b/>
        <sz val="8"/>
        <rFont val="Calibri"/>
        <family val="2"/>
        <scheme val="minor"/>
      </rPr>
      <t>IEA WEO</t>
    </r>
  </si>
  <si>
    <r>
      <rPr>
        <b/>
        <sz val="8"/>
        <rFont val="Calibri"/>
        <family val="2"/>
        <scheme val="minor"/>
      </rPr>
      <t xml:space="preserve">US EIA
</t>
    </r>
    <r>
      <rPr>
        <sz val="8"/>
        <rFont val="Calibri"/>
        <family val="2"/>
        <scheme val="minor"/>
      </rPr>
      <t xml:space="preserve">Historic plant capacity factors
</t>
    </r>
    <r>
      <rPr>
        <b/>
        <sz val="8"/>
        <rFont val="Calibri"/>
        <family val="2"/>
        <scheme val="minor"/>
      </rPr>
      <t>IEA WEO</t>
    </r>
    <r>
      <rPr>
        <sz val="8"/>
        <rFont val="Calibri"/>
        <family val="2"/>
        <scheme val="minor"/>
      </rPr>
      <t xml:space="preserve">
Gas-fired plant capacity indicator             </t>
    </r>
  </si>
  <si>
    <r>
      <rPr>
        <b/>
        <sz val="8"/>
        <rFont val="Calibri"/>
        <family val="2"/>
        <scheme val="minor"/>
      </rPr>
      <t xml:space="preserve">US EIA
</t>
    </r>
    <r>
      <rPr>
        <sz val="8"/>
        <rFont val="Calibri"/>
        <family val="2"/>
        <scheme val="minor"/>
      </rPr>
      <t xml:space="preserve">Historic plant capacity factors
</t>
    </r>
    <r>
      <rPr>
        <b/>
        <sz val="8"/>
        <rFont val="Calibri"/>
        <family val="2"/>
        <scheme val="minor"/>
      </rPr>
      <t>IEA WEO</t>
    </r>
    <r>
      <rPr>
        <sz val="8"/>
        <rFont val="Calibri"/>
        <family val="2"/>
        <scheme val="minor"/>
      </rPr>
      <t xml:space="preserve">
Nuclear plant capacity indicator             </t>
    </r>
  </si>
  <si>
    <r>
      <rPr>
        <b/>
        <sz val="8"/>
        <rFont val="Calibri"/>
        <family val="2"/>
        <scheme val="minor"/>
      </rPr>
      <t xml:space="preserve">US EIA
</t>
    </r>
    <r>
      <rPr>
        <sz val="8"/>
        <rFont val="Calibri"/>
        <family val="2"/>
        <scheme val="minor"/>
      </rPr>
      <t xml:space="preserve">Historic capacity factors
</t>
    </r>
    <r>
      <rPr>
        <b/>
        <sz val="8"/>
        <rFont val="Calibri"/>
        <family val="2"/>
        <scheme val="minor"/>
      </rPr>
      <t>IEA WEO</t>
    </r>
    <r>
      <rPr>
        <sz val="8"/>
        <rFont val="Calibri"/>
        <family val="2"/>
        <scheme val="minor"/>
      </rPr>
      <t xml:space="preserve">
Renewable capacity indicator             </t>
    </r>
  </si>
  <si>
    <r>
      <rPr>
        <b/>
        <sz val="8"/>
        <color theme="1"/>
        <rFont val="Calibri"/>
        <family val="2"/>
        <scheme val="minor"/>
      </rPr>
      <t xml:space="preserve">IEA WEO
</t>
    </r>
    <r>
      <rPr>
        <sz val="8"/>
        <color theme="1"/>
        <rFont val="Calibri"/>
        <family val="2"/>
        <scheme val="minor"/>
      </rPr>
      <t>Energy storage assumptions</t>
    </r>
  </si>
  <si>
    <r>
      <t xml:space="preserve">REN21 report 
</t>
    </r>
    <r>
      <rPr>
        <sz val="8"/>
        <color theme="1"/>
        <rFont val="Calibri"/>
        <family val="2"/>
        <scheme val="minor"/>
      </rPr>
      <t xml:space="preserve">Renewable historic trends
</t>
    </r>
    <r>
      <rPr>
        <b/>
        <sz val="8"/>
        <color theme="1"/>
        <rFont val="Calibri"/>
        <family val="2"/>
        <scheme val="minor"/>
      </rPr>
      <t xml:space="preserve">US EIA
</t>
    </r>
    <r>
      <rPr>
        <sz val="8"/>
        <color theme="1"/>
        <rFont val="Calibri"/>
        <family val="2"/>
        <scheme val="minor"/>
      </rPr>
      <t>Renewable LCOE projections</t>
    </r>
  </si>
  <si>
    <r>
      <rPr>
        <b/>
        <sz val="8"/>
        <rFont val="Calibri"/>
        <family val="2"/>
        <scheme val="minor"/>
      </rPr>
      <t xml:space="preserve">World Bank
US carbon markets
</t>
    </r>
    <r>
      <rPr>
        <sz val="8"/>
        <rFont val="Calibri"/>
        <family val="2"/>
        <scheme val="minor"/>
      </rPr>
      <t xml:space="preserve">Historic data; government policy                                                                 </t>
    </r>
    <r>
      <rPr>
        <b/>
        <sz val="8"/>
        <rFont val="Calibri"/>
        <family val="2"/>
        <scheme val="minor"/>
      </rPr>
      <t>IEA WEO</t>
    </r>
  </si>
  <si>
    <t>High 
Medium
Low</t>
  </si>
  <si>
    <r>
      <rPr>
        <b/>
        <sz val="8"/>
        <rFont val="Calibri"/>
        <family val="2"/>
        <scheme val="minor"/>
      </rPr>
      <t xml:space="preserve">Eurostat
</t>
    </r>
    <r>
      <rPr>
        <sz val="8"/>
        <rFont val="Calibri"/>
        <family val="2"/>
        <scheme val="minor"/>
      </rPr>
      <t xml:space="preserve">Historic plant capacity factors
</t>
    </r>
    <r>
      <rPr>
        <b/>
        <sz val="8"/>
        <rFont val="Calibri"/>
        <family val="2"/>
        <scheme val="minor"/>
      </rPr>
      <t>IEA WEO</t>
    </r>
    <r>
      <rPr>
        <sz val="8"/>
        <rFont val="Calibri"/>
        <family val="2"/>
        <scheme val="minor"/>
      </rPr>
      <t xml:space="preserve">
Coal-fired plant capacity indicator             </t>
    </r>
  </si>
  <si>
    <r>
      <rPr>
        <b/>
        <sz val="8"/>
        <rFont val="Calibri"/>
        <family val="2"/>
        <scheme val="minor"/>
      </rPr>
      <t>US EIA</t>
    </r>
    <r>
      <rPr>
        <sz val="8"/>
        <rFont val="Calibri"/>
        <family val="2"/>
        <scheme val="minor"/>
      </rPr>
      <t xml:space="preserve">
Historic power prices and forward-looking (IEA NP vs CP scenario)                                                              </t>
    </r>
  </si>
  <si>
    <r>
      <rPr>
        <b/>
        <sz val="8"/>
        <rFont val="Calibri"/>
        <family val="2"/>
        <scheme val="minor"/>
      </rPr>
      <t xml:space="preserve">World Bank
US carbon markets 
</t>
    </r>
    <r>
      <rPr>
        <sz val="8"/>
        <rFont val="Calibri"/>
        <family val="2"/>
        <scheme val="minor"/>
      </rPr>
      <t xml:space="preserve">Historic data; government policy
</t>
    </r>
    <r>
      <rPr>
        <b/>
        <sz val="8"/>
        <rFont val="Calibri"/>
        <family val="2"/>
        <scheme val="minor"/>
      </rPr>
      <t>IEA WEO</t>
    </r>
  </si>
  <si>
    <r>
      <rPr>
        <b/>
        <sz val="8"/>
        <color theme="1"/>
        <rFont val="Calibri"/>
        <family val="2"/>
        <scheme val="minor"/>
      </rPr>
      <t xml:space="preserve">IEA WEO
</t>
    </r>
    <r>
      <rPr>
        <sz val="8"/>
        <color theme="1"/>
        <rFont val="Calibri"/>
        <family val="2"/>
        <scheme val="minor"/>
      </rPr>
      <t>Policy and technology assumptions</t>
    </r>
  </si>
  <si>
    <r>
      <rPr>
        <b/>
        <sz val="8"/>
        <color theme="1"/>
        <rFont val="Calibri"/>
        <family val="2"/>
        <scheme val="minor"/>
      </rPr>
      <t xml:space="preserve">World Bank
US carbon markets
</t>
    </r>
    <r>
      <rPr>
        <sz val="8"/>
        <color theme="1"/>
        <rFont val="Calibri"/>
        <family val="2"/>
        <scheme val="minor"/>
      </rPr>
      <t xml:space="preserve">Historic data; government policy
</t>
    </r>
    <r>
      <rPr>
        <b/>
        <sz val="8"/>
        <color theme="1"/>
        <rFont val="Calibri"/>
        <family val="2"/>
        <scheme val="minor"/>
      </rPr>
      <t xml:space="preserve">IEA WEO
</t>
    </r>
  </si>
  <si>
    <r>
      <rPr>
        <b/>
        <sz val="8"/>
        <color theme="1"/>
        <rFont val="Calibri"/>
        <family val="2"/>
        <scheme val="minor"/>
      </rPr>
      <t xml:space="preserve">IEA ETP
</t>
    </r>
    <r>
      <rPr>
        <sz val="8"/>
        <color theme="1"/>
        <rFont val="Calibri"/>
        <family val="2"/>
        <scheme val="minor"/>
      </rPr>
      <t xml:space="preserve">Passenger kilometres by rail per year </t>
    </r>
  </si>
  <si>
    <r>
      <rPr>
        <b/>
        <sz val="8"/>
        <rFont val="Calibri"/>
        <family val="2"/>
        <scheme val="minor"/>
      </rPr>
      <t xml:space="preserve">World Bank 
</t>
    </r>
    <r>
      <rPr>
        <sz val="8"/>
        <rFont val="Calibri"/>
        <family val="2"/>
        <scheme val="minor"/>
      </rPr>
      <t xml:space="preserve">Historic data; government policy
</t>
    </r>
    <r>
      <rPr>
        <b/>
        <sz val="8"/>
        <rFont val="Calibri"/>
        <family val="2"/>
        <scheme val="minor"/>
      </rPr>
      <t>IEA WEO</t>
    </r>
  </si>
  <si>
    <r>
      <rPr>
        <b/>
        <sz val="8"/>
        <color theme="1"/>
        <rFont val="Calibri"/>
        <family val="2"/>
        <scheme val="minor"/>
      </rPr>
      <t xml:space="preserve">IEA ETP
</t>
    </r>
    <r>
      <rPr>
        <sz val="8"/>
        <color theme="1"/>
        <rFont val="Calibri"/>
        <family val="2"/>
        <scheme val="minor"/>
      </rPr>
      <t xml:space="preserve">Investment options to reduce flight carbon intensity                                         </t>
    </r>
  </si>
  <si>
    <r>
      <t xml:space="preserve">IEA ETP
</t>
    </r>
    <r>
      <rPr>
        <sz val="8"/>
        <color theme="1"/>
        <rFont val="Calibri"/>
        <family val="2"/>
        <scheme val="minor"/>
      </rPr>
      <t xml:space="preserve">Total passenger kilometres travelled                                       </t>
    </r>
  </si>
  <si>
    <r>
      <rPr>
        <b/>
        <sz val="8"/>
        <rFont val="Calibri"/>
        <family val="2"/>
        <scheme val="minor"/>
      </rPr>
      <t>Eurostat</t>
    </r>
    <r>
      <rPr>
        <sz val="8"/>
        <rFont val="Calibri"/>
        <family val="2"/>
        <scheme val="minor"/>
      </rPr>
      <t xml:space="preserve">
Historic power prices and forward-looking base case view (vs IEA NP scenario)                                                              </t>
    </r>
  </si>
  <si>
    <r>
      <rPr>
        <b/>
        <sz val="8"/>
        <rFont val="Calibri"/>
        <family val="2"/>
        <scheme val="minor"/>
      </rPr>
      <t xml:space="preserve">Eurostat
</t>
    </r>
    <r>
      <rPr>
        <sz val="8"/>
        <rFont val="Calibri"/>
        <family val="2"/>
        <scheme val="minor"/>
      </rPr>
      <t xml:space="preserve">Historic plant capacity factors
</t>
    </r>
    <r>
      <rPr>
        <b/>
        <sz val="8"/>
        <rFont val="Calibri"/>
        <family val="2"/>
        <scheme val="minor"/>
      </rPr>
      <t>IEA WEO</t>
    </r>
    <r>
      <rPr>
        <sz val="8"/>
        <rFont val="Calibri"/>
        <family val="2"/>
        <scheme val="minor"/>
      </rPr>
      <t xml:space="preserve">
Gas-fired plant capacity indicator             </t>
    </r>
  </si>
  <si>
    <r>
      <rPr>
        <b/>
        <sz val="8"/>
        <rFont val="Calibri"/>
        <family val="2"/>
        <scheme val="minor"/>
      </rPr>
      <t xml:space="preserve">World Bank
EU ETS
</t>
    </r>
    <r>
      <rPr>
        <sz val="8"/>
        <rFont val="Calibri"/>
        <family val="2"/>
        <scheme val="minor"/>
      </rPr>
      <t xml:space="preserve">Historic data; government policy
</t>
    </r>
    <r>
      <rPr>
        <b/>
        <sz val="8"/>
        <rFont val="Calibri"/>
        <family val="2"/>
        <scheme val="minor"/>
      </rPr>
      <t>IEA WEO</t>
    </r>
  </si>
  <si>
    <t>REN21 report 
Renewable historic trends
US EIA
Renewable LCOE projections</t>
  </si>
  <si>
    <r>
      <t xml:space="preserve">Government policy
</t>
    </r>
    <r>
      <rPr>
        <b/>
        <sz val="8"/>
        <rFont val="Calibri"/>
        <family val="2"/>
      </rPr>
      <t xml:space="preserve">IEA WEO </t>
    </r>
  </si>
  <si>
    <r>
      <rPr>
        <b/>
        <sz val="8"/>
        <color theme="1"/>
        <rFont val="Calibri"/>
        <family val="2"/>
        <scheme val="minor"/>
      </rPr>
      <t xml:space="preserve">Eurostat
</t>
    </r>
    <r>
      <rPr>
        <sz val="8"/>
        <color theme="1"/>
        <rFont val="Calibri"/>
        <family val="2"/>
        <scheme val="minor"/>
      </rPr>
      <t xml:space="preserve">Historic capacity factors
</t>
    </r>
    <r>
      <rPr>
        <b/>
        <sz val="8"/>
        <color theme="1"/>
        <rFont val="Calibri"/>
        <family val="2"/>
        <scheme val="minor"/>
      </rPr>
      <t>IEA WEO</t>
    </r>
    <r>
      <rPr>
        <sz val="8"/>
        <color theme="1"/>
        <rFont val="Calibri"/>
        <family val="2"/>
        <scheme val="minor"/>
      </rPr>
      <t xml:space="preserve">
Renewable capacity indicator  
</t>
    </r>
  </si>
  <si>
    <r>
      <rPr>
        <b/>
        <sz val="8"/>
        <color theme="1"/>
        <rFont val="Calibri"/>
        <family val="2"/>
        <scheme val="minor"/>
      </rPr>
      <t>IEA WEO</t>
    </r>
    <r>
      <rPr>
        <sz val="8"/>
        <color theme="1"/>
        <rFont val="Calibri"/>
        <family val="2"/>
        <scheme val="minor"/>
      </rPr>
      <t xml:space="preserve">
Energy storage assumptions</t>
    </r>
  </si>
  <si>
    <r>
      <rPr>
        <b/>
        <sz val="8"/>
        <color theme="1"/>
        <rFont val="Calibri"/>
        <family val="2"/>
        <scheme val="minor"/>
      </rPr>
      <t>IEA WEO</t>
    </r>
    <r>
      <rPr>
        <sz val="8"/>
        <color theme="1"/>
        <rFont val="Calibri"/>
        <family val="2"/>
        <scheme val="minor"/>
      </rPr>
      <t xml:space="preserve">
Policy and technology assumptions</t>
    </r>
  </si>
  <si>
    <r>
      <rPr>
        <b/>
        <sz val="8"/>
        <rFont val="Calibri"/>
        <family val="2"/>
        <scheme val="minor"/>
      </rPr>
      <t xml:space="preserve">World Bank 
EU ETS
</t>
    </r>
    <r>
      <rPr>
        <sz val="8"/>
        <rFont val="Calibri"/>
        <family val="2"/>
        <scheme val="minor"/>
      </rPr>
      <t xml:space="preserve">Historic data; government policy
</t>
    </r>
    <r>
      <rPr>
        <b/>
        <sz val="8"/>
        <rFont val="Calibri"/>
        <family val="2"/>
        <scheme val="minor"/>
      </rPr>
      <t>IEA WEO</t>
    </r>
  </si>
  <si>
    <r>
      <rPr>
        <b/>
        <sz val="8"/>
        <color theme="1"/>
        <rFont val="Calibri"/>
        <family val="2"/>
        <scheme val="minor"/>
      </rPr>
      <t xml:space="preserve">World Bank
</t>
    </r>
    <r>
      <rPr>
        <sz val="8"/>
        <color theme="1"/>
        <rFont val="Calibri"/>
        <family val="2"/>
        <scheme val="minor"/>
      </rPr>
      <t xml:space="preserve">Historic data; government policy
</t>
    </r>
    <r>
      <rPr>
        <b/>
        <sz val="8"/>
        <color theme="1"/>
        <rFont val="Calibri"/>
        <family val="2"/>
        <scheme val="minor"/>
      </rPr>
      <t>IEA WEO</t>
    </r>
  </si>
  <si>
    <r>
      <rPr>
        <b/>
        <sz val="8"/>
        <color theme="1"/>
        <rFont val="Calibri"/>
        <family val="2"/>
        <scheme val="minor"/>
      </rPr>
      <t xml:space="preserve">World Bank
EU ETS
</t>
    </r>
    <r>
      <rPr>
        <sz val="8"/>
        <color theme="1"/>
        <rFont val="Calibri"/>
        <family val="2"/>
        <scheme val="minor"/>
      </rPr>
      <t xml:space="preserve">Historic data; government policy
</t>
    </r>
    <r>
      <rPr>
        <b/>
        <sz val="8"/>
        <color theme="1"/>
        <rFont val="Calibri"/>
        <family val="2"/>
        <scheme val="minor"/>
      </rPr>
      <t>IEA WEO</t>
    </r>
  </si>
  <si>
    <r>
      <rPr>
        <b/>
        <sz val="8"/>
        <rFont val="Calibri"/>
        <family val="2"/>
        <scheme val="minor"/>
      </rPr>
      <t xml:space="preserve">World Bank                                              
EU ETS                               </t>
    </r>
    <r>
      <rPr>
        <sz val="8"/>
        <rFont val="Calibri"/>
        <family val="2"/>
        <scheme val="minor"/>
      </rPr>
      <t xml:space="preserve">      
Historic data; government policy    </t>
    </r>
    <r>
      <rPr>
        <b/>
        <sz val="8"/>
        <rFont val="Calibri"/>
        <family val="2"/>
        <scheme val="minor"/>
      </rPr>
      <t>IEA WEO</t>
    </r>
  </si>
  <si>
    <r>
      <rPr>
        <b/>
        <sz val="8"/>
        <color theme="1"/>
        <rFont val="Calibri"/>
        <family val="2"/>
        <scheme val="minor"/>
      </rPr>
      <t>IEA WEO</t>
    </r>
    <r>
      <rPr>
        <sz val="8"/>
        <color theme="1"/>
        <rFont val="Calibri"/>
        <family val="2"/>
        <scheme val="minor"/>
      </rPr>
      <t xml:space="preserve">
Buildings energy demand</t>
    </r>
  </si>
  <si>
    <r>
      <rPr>
        <b/>
        <sz val="8"/>
        <rFont val="Calibri"/>
        <family val="2"/>
        <scheme val="minor"/>
      </rPr>
      <t>IEA WEO</t>
    </r>
    <r>
      <rPr>
        <sz val="8"/>
        <rFont val="Calibri"/>
        <family val="2"/>
        <scheme val="minor"/>
      </rPr>
      <t xml:space="preserve">
Buildings energy demand
</t>
    </r>
    <r>
      <rPr>
        <b/>
        <sz val="8"/>
        <rFont val="Calibri"/>
        <family val="2"/>
        <scheme val="minor"/>
      </rPr>
      <t>European commission</t>
    </r>
  </si>
  <si>
    <t xml:space="preserve">IEA WEO 
Deloitte Indian Tower Industry
</t>
  </si>
  <si>
    <t xml:space="preserve">IEA ETP  
Deloitte Indian Tower Industry
</t>
  </si>
  <si>
    <t>IEA ETP   
IEA WEO</t>
  </si>
  <si>
    <t xml:space="preserve">IEA WEO </t>
  </si>
  <si>
    <r>
      <rPr>
        <b/>
        <sz val="8"/>
        <rFont val="Calibri"/>
        <family val="2"/>
        <scheme val="minor"/>
      </rPr>
      <t>World Bank</t>
    </r>
    <r>
      <rPr>
        <sz val="8"/>
        <rFont val="Calibri"/>
        <family val="2"/>
        <scheme val="minor"/>
      </rPr>
      <t xml:space="preserve">
Historic data; government policy
</t>
    </r>
    <r>
      <rPr>
        <b/>
        <sz val="8"/>
        <rFont val="Calibri"/>
        <family val="2"/>
        <scheme val="minor"/>
      </rPr>
      <t>IEA WEO</t>
    </r>
  </si>
  <si>
    <r>
      <rPr>
        <b/>
        <sz val="8"/>
        <rFont val="Calibri"/>
        <family val="2"/>
        <scheme val="minor"/>
      </rPr>
      <t xml:space="preserve">IEA ETP
</t>
    </r>
    <r>
      <rPr>
        <sz val="8"/>
        <rFont val="Calibri"/>
        <family val="2"/>
        <scheme val="minor"/>
      </rPr>
      <t xml:space="preserve">Investment options to reduce flight carbon intensity                                         </t>
    </r>
  </si>
  <si>
    <t>Asset specific risks</t>
  </si>
  <si>
    <r>
      <rPr>
        <b/>
        <sz val="8"/>
        <rFont val="Calibri"/>
        <family val="2"/>
        <scheme val="minor"/>
      </rPr>
      <t xml:space="preserve">US EIA
</t>
    </r>
    <r>
      <rPr>
        <sz val="8"/>
        <rFont val="Calibri"/>
        <family val="2"/>
        <scheme val="minor"/>
      </rPr>
      <t xml:space="preserve">Historic plant capacity factors </t>
    </r>
    <r>
      <rPr>
        <b/>
        <sz val="8"/>
        <rFont val="Calibri"/>
        <family val="2"/>
        <scheme val="minor"/>
      </rPr>
      <t>IEA WEO</t>
    </r>
    <r>
      <rPr>
        <sz val="8"/>
        <rFont val="Calibri"/>
        <family val="2"/>
        <scheme val="minor"/>
      </rPr>
      <t xml:space="preserve">
Gas-fired plant capacity indicator             </t>
    </r>
  </si>
  <si>
    <r>
      <rPr>
        <b/>
        <sz val="8"/>
        <rFont val="Calibri"/>
        <family val="2"/>
        <scheme val="minor"/>
      </rPr>
      <t xml:space="preserve">Eurostat
</t>
    </r>
    <r>
      <rPr>
        <sz val="8"/>
        <rFont val="Calibri"/>
        <family val="2"/>
        <scheme val="minor"/>
      </rPr>
      <t xml:space="preserve">Historic power prices and forward-looking base case view (vs IEA 450 scenario)                                                              </t>
    </r>
  </si>
  <si>
    <t xml:space="preserve">IEA WEO 2016
Deloitte Indian Tower Industry
</t>
  </si>
  <si>
    <t xml:space="preserve">IEA ETP  
Deloitte Indian Tower Industry
</t>
  </si>
  <si>
    <r>
      <rPr>
        <b/>
        <sz val="8"/>
        <rFont val="Calibri"/>
        <family val="2"/>
        <scheme val="minor"/>
      </rPr>
      <t xml:space="preserve">IEA WEO </t>
    </r>
    <r>
      <rPr>
        <sz val="8"/>
        <rFont val="Calibri"/>
        <family val="2"/>
        <scheme val="minor"/>
      </rPr>
      <t xml:space="preserve">
</t>
    </r>
  </si>
  <si>
    <r>
      <rPr>
        <b/>
        <sz val="8"/>
        <rFont val="Calibri"/>
        <family val="2"/>
        <scheme val="minor"/>
      </rPr>
      <t>IEA WEO</t>
    </r>
    <r>
      <rPr>
        <sz val="8"/>
        <rFont val="Calibri"/>
        <family val="2"/>
        <scheme val="minor"/>
      </rPr>
      <t xml:space="preserve">
Buildings energy demand
European commission</t>
    </r>
  </si>
  <si>
    <r>
      <rPr>
        <b/>
        <sz val="8"/>
        <rFont val="Calibri"/>
        <family val="2"/>
        <scheme val="minor"/>
      </rPr>
      <t>IEA WEO</t>
    </r>
    <r>
      <rPr>
        <sz val="8"/>
        <rFont val="Calibri"/>
        <family val="2"/>
        <scheme val="minor"/>
      </rPr>
      <t xml:space="preserve">
Buildings energy demand</t>
    </r>
  </si>
  <si>
    <r>
      <rPr>
        <b/>
        <sz val="8"/>
        <rFont val="Calibri"/>
        <family val="2"/>
        <scheme val="minor"/>
      </rPr>
      <t>IEA WEO</t>
    </r>
    <r>
      <rPr>
        <sz val="8"/>
        <rFont val="Calibri"/>
        <family val="2"/>
        <scheme val="minor"/>
      </rPr>
      <t xml:space="preserve">
Total gas demand</t>
    </r>
  </si>
  <si>
    <r>
      <rPr>
        <b/>
        <sz val="8"/>
        <rFont val="Calibri"/>
        <family val="2"/>
        <scheme val="minor"/>
      </rPr>
      <t>World Bank
EU ETS</t>
    </r>
    <r>
      <rPr>
        <sz val="8"/>
        <rFont val="Calibri"/>
        <family val="2"/>
        <scheme val="minor"/>
      </rPr>
      <t xml:space="preserve">
Historic data; government policy
</t>
    </r>
    <r>
      <rPr>
        <b/>
        <sz val="8"/>
        <rFont val="Calibri"/>
        <family val="2"/>
        <scheme val="minor"/>
      </rPr>
      <t>IEA WEO</t>
    </r>
  </si>
  <si>
    <r>
      <rPr>
        <b/>
        <sz val="8"/>
        <color theme="1"/>
        <rFont val="Calibri"/>
        <family val="2"/>
        <scheme val="minor"/>
      </rPr>
      <t xml:space="preserve">IEA ETP
</t>
    </r>
    <r>
      <rPr>
        <sz val="8"/>
        <color theme="1"/>
        <rFont val="Calibri"/>
        <family val="2"/>
        <scheme val="minor"/>
      </rPr>
      <t xml:space="preserve"> Investment options to reduce flight carbon intensity                                         </t>
    </r>
  </si>
  <si>
    <r>
      <rPr>
        <b/>
        <sz val="8"/>
        <color theme="1"/>
        <rFont val="Calibri"/>
        <family val="2"/>
        <scheme val="minor"/>
      </rPr>
      <t xml:space="preserve">World Bank 
US carbon markets
</t>
    </r>
    <r>
      <rPr>
        <sz val="8"/>
        <color theme="1"/>
        <rFont val="Calibri"/>
        <family val="2"/>
        <scheme val="minor"/>
      </rPr>
      <t xml:space="preserve">Historic data; government policy
</t>
    </r>
    <r>
      <rPr>
        <b/>
        <sz val="8"/>
        <color theme="1"/>
        <rFont val="Calibri"/>
        <family val="2"/>
        <scheme val="minor"/>
      </rPr>
      <t xml:space="preserve">IEA WEO
</t>
    </r>
  </si>
  <si>
    <r>
      <rPr>
        <b/>
        <sz val="8"/>
        <color theme="1"/>
        <rFont val="Calibri"/>
        <family val="2"/>
        <scheme val="minor"/>
      </rPr>
      <t xml:space="preserve">Eurostat
</t>
    </r>
    <r>
      <rPr>
        <sz val="8"/>
        <color theme="1"/>
        <rFont val="Calibri"/>
        <family val="2"/>
        <scheme val="minor"/>
      </rPr>
      <t xml:space="preserve">Historic plant capacity factors
</t>
    </r>
    <r>
      <rPr>
        <b/>
        <sz val="8"/>
        <color theme="1"/>
        <rFont val="Calibri"/>
        <family val="2"/>
        <scheme val="minor"/>
      </rPr>
      <t>IEA WEO</t>
    </r>
    <r>
      <rPr>
        <sz val="8"/>
        <color theme="1"/>
        <rFont val="Calibri"/>
        <family val="2"/>
        <scheme val="minor"/>
      </rPr>
      <t xml:space="preserve">
Nuclear plant capacity indicator  
</t>
    </r>
  </si>
  <si>
    <r>
      <t xml:space="preserve">REN21 report
</t>
    </r>
    <r>
      <rPr>
        <sz val="8"/>
        <color theme="1"/>
        <rFont val="Calibri"/>
        <family val="2"/>
        <scheme val="minor"/>
      </rPr>
      <t xml:space="preserve">Renewable historic trends
</t>
    </r>
    <r>
      <rPr>
        <b/>
        <sz val="8"/>
        <color theme="1"/>
        <rFont val="Calibri"/>
        <family val="2"/>
        <scheme val="minor"/>
      </rPr>
      <t xml:space="preserve">European Commission
</t>
    </r>
    <r>
      <rPr>
        <sz val="8"/>
        <color theme="1"/>
        <rFont val="Calibri"/>
        <family val="2"/>
        <scheme val="minor"/>
      </rPr>
      <t>Renewable LCOE projections</t>
    </r>
  </si>
  <si>
    <t>High
Medium
Low</t>
  </si>
  <si>
    <t>Increased operational cost associated with decreasing the carbon intensity of the energy sector</t>
  </si>
  <si>
    <t xml:space="preserve">OpEx - Carbon pricing </t>
  </si>
  <si>
    <t>Potential PPA with renewable energy generators or higher marginal cost of carbon intensive generators of could lead to higher energy costs in the near future</t>
  </si>
  <si>
    <t>Higher carbon pricing transferred to electricity consumers</t>
  </si>
  <si>
    <t>Incorporated in the improvements costs</t>
  </si>
  <si>
    <t>The push for new 'smart' technologies that enable the fast energy transition could require improving/expanding the existing telecommunication infrastructure.</t>
  </si>
  <si>
    <r>
      <rPr>
        <b/>
        <sz val="8"/>
        <color theme="1"/>
        <rFont val="Calibri"/>
        <family val="2"/>
        <scheme val="minor"/>
      </rPr>
      <t xml:space="preserve">IEA WEO </t>
    </r>
    <r>
      <rPr>
        <sz val="8"/>
        <color theme="1"/>
        <rFont val="Calibri"/>
        <family val="2"/>
        <scheme val="minor"/>
      </rPr>
      <t xml:space="preserve">
Internet research</t>
    </r>
  </si>
  <si>
    <t>IEA WEO
Internet research</t>
  </si>
  <si>
    <t>&lt;=-1.9</t>
  </si>
  <si>
    <t>&lt;=-1</t>
  </si>
  <si>
    <t>&lt;=-0.5</t>
  </si>
  <si>
    <t>&gt;=0.5</t>
  </si>
  <si>
    <t>&gt;=1</t>
  </si>
  <si>
    <t>&gt;=1.9</t>
  </si>
  <si>
    <t>The risk is incorporated in the improvements costs</t>
  </si>
  <si>
    <t>The required level of investment will grow in parallel with the increase of demand.
Reputational pressure or need to decrease  OpEx could require higher investment in near term.</t>
  </si>
  <si>
    <t>The required level of investment will grow in parallel with the increase of demand.
Reputational pressure or need to decrease  OpEx cost could require higher investment in near term.</t>
  </si>
  <si>
    <r>
      <rPr>
        <b/>
        <sz val="8"/>
        <color theme="1"/>
        <rFont val="Calibri"/>
        <family val="2"/>
        <scheme val="minor"/>
      </rPr>
      <t xml:space="preserve">IEA WEO </t>
    </r>
    <r>
      <rPr>
        <sz val="8"/>
        <color theme="1"/>
        <rFont val="Calibri"/>
        <family val="2"/>
        <scheme val="minor"/>
      </rPr>
      <t xml:space="preserve">
</t>
    </r>
    <r>
      <rPr>
        <b/>
        <sz val="8"/>
        <color theme="1"/>
        <rFont val="Calibri"/>
        <family val="2"/>
        <scheme val="minor"/>
      </rPr>
      <t>Internet research</t>
    </r>
  </si>
  <si>
    <t>IEA WEO 
Internet research</t>
  </si>
  <si>
    <t xml:space="preserve">Infrastructure Risk Exposure Matrix   </t>
  </si>
  <si>
    <t>Step 1: Infrastructure Risk Exposure Matrix</t>
  </si>
  <si>
    <r>
      <t>2</t>
    </r>
    <r>
      <rPr>
        <b/>
        <vertAlign val="superscript"/>
        <sz val="14"/>
        <color theme="0"/>
        <rFont val="Calibri"/>
        <family val="2"/>
        <scheme val="minor"/>
      </rPr>
      <t>o</t>
    </r>
    <r>
      <rPr>
        <b/>
        <sz val="14"/>
        <color theme="0"/>
        <rFont val="Calibri"/>
        <family val="2"/>
        <scheme val="minor"/>
      </rPr>
      <t>C Scenario</t>
    </r>
  </si>
  <si>
    <t xml:space="preserve">While risk impacts could vary within asset types (e.g. based on asset carbon intensity, local geography, competitive positioning), the purpose  of this initial assessment is to identify where there could be material financial risk across asset types. </t>
  </si>
  <si>
    <t>Infrastructure Risk Exposure Matrix</t>
  </si>
  <si>
    <t xml:space="preserve">Several carbon markets already pressing ahead in the US (RGGI, California, Washington &amp; Oregon); a material carbon tax of $40/ton was proposed in early 2017 for review by the US government.
</t>
  </si>
  <si>
    <t xml:space="preserve">Carbon pricing could materially  impact operational costs for natural gas infrastructure due to methane emissions (particularly for LNG, but also pipelines and midstream infrastructure). </t>
  </si>
  <si>
    <r>
      <t xml:space="preserve">The Risk Exposure Matrix assesses the potential financial impacts (costs and revenues) across the different types of infrastructure assets, based on the comparison of a </t>
    </r>
    <r>
      <rPr>
        <b/>
        <sz val="9"/>
        <rFont val="Calibri"/>
        <family val="2"/>
        <scheme val="minor"/>
      </rPr>
      <t>business-as-usual trajectory (3.7</t>
    </r>
    <r>
      <rPr>
        <b/>
        <vertAlign val="superscript"/>
        <sz val="9"/>
        <rFont val="Calibri"/>
        <family val="2"/>
        <scheme val="minor"/>
      </rPr>
      <t>o</t>
    </r>
    <r>
      <rPr>
        <b/>
        <sz val="9"/>
        <rFont val="Calibri"/>
        <family val="2"/>
        <scheme val="minor"/>
      </rPr>
      <t xml:space="preserve">C) </t>
    </r>
    <r>
      <rPr>
        <sz val="9"/>
        <rFont val="Calibri"/>
        <family val="2"/>
        <scheme val="minor"/>
      </rPr>
      <t xml:space="preserve">versus two low-carbon transition scenarios: </t>
    </r>
  </si>
  <si>
    <t>While risk impacts could vary within asset types (e.g. asset carbon intensity, local geography, competitive positioning), the purpose of this initial assessment is to identify where there could be material financial risk across asset types. ERM sees risks within each asset-type crucial for a comprehensive assessment of the investment portfolio. The asset specific risks could be further defined and assessed in Phase II.</t>
  </si>
  <si>
    <t xml:space="preserve">While risk impacts could vary within asset types (e.g. asset carbon intensity, local geography, competitive positioning), the purpose of this initial assessment is to identify where there could be material financial risk across asset types. ERM sees risks within each asset-type crucial for a comprehensive assessment of the investment portfolio. The asset specific risks could be further defined and assessed in Phase II (e.g.  coal-fired subcritical versus supercritical plants). </t>
  </si>
  <si>
    <t xml:space="preserve">While risk impacts could vary within asset types (e.g. asset carbon intensity, local geography, competitive positioning), the purpose of this initial assessment is to identify where there could be material financial risk across asset types. ERM sees risks within each asset-type crucial for a comprehensive assessment of the investment portfolio. The asset specific risks could be further defined and assessed in Phase II (e.g.  OCGT versus CCGT power plant). </t>
  </si>
  <si>
    <t xml:space="preserve">While risk impacts could vary within asset types (e.g. asset carbon intensity, local geography, competitive positioning), the purpose of this initial assessment is to identify where there could be material financial risk across asset types. ERM sees risks within each asset-type crucial for a comprehensive assessment of the investment portfolio. The asset specific risks could be further defined and assessed in Phase II. </t>
  </si>
  <si>
    <t xml:space="preserve">While risk impacts could vary within asset types (e.g. asset carbon intensity, local geography, competitive positioning), the purpose of this initial assessment is to identify where there could be material financial risk across asset types. ERM sees risks within each asset-type crucial for a comprehensive assessment of the investment portfolio. The asset specific risks could be further defined and assessed in Phase II (e.g.  wind versus solar). </t>
  </si>
  <si>
    <t>While risk impacts could vary within asset types (e.g. asset carbon intensity, local geography, competitive positioning), the purpose of this initial assessment is to identify where there could be material financial risk across asset types. ERM sees risks within each asset-type crucial for a comprehensive assessment of the investment portfolio. The asset specific risks could be further defined and assessed in Phase II (e.g. high speed trains vs trams).</t>
  </si>
  <si>
    <t>Transition risk by infrastructure asset type</t>
  </si>
  <si>
    <t>Electricity usage in the global rail network will  double in the PA scenario vs BAU, and therefore could have material cost implications for rail investments</t>
  </si>
  <si>
    <t xml:space="preserve">The probability of commercial uptake of CCS is perceived as low by many investors outwith a PA scenario </t>
  </si>
  <si>
    <r>
      <rPr>
        <b/>
        <sz val="8"/>
        <color theme="1"/>
        <rFont val="Calibri"/>
        <family val="2"/>
        <scheme val="minor"/>
      </rPr>
      <t>IEA WEO</t>
    </r>
    <r>
      <rPr>
        <sz val="8"/>
        <color theme="1"/>
        <rFont val="Calibri"/>
        <family val="2"/>
        <scheme val="minor"/>
      </rPr>
      <t xml:space="preserve">
Market share split in power mix: Inflexible base load  %coal-fired + %nuclear 
Flexible base load %natural gas 
Intermittent power output %renewables</t>
    </r>
  </si>
  <si>
    <t>Oil demand could fall substantially in a PA scenario, driven by:
- biggest risk is electric vehicles
- more likely risk is rise of vehicle efficiency with hybrids
- also natural gas substitution in petrochemicals</t>
  </si>
  <si>
    <t>Electricity usage in the global rail network will  double in the 2C scenario vs BAU, and therefore could have material cost implications for rail investments</t>
  </si>
  <si>
    <t>Under the 2C scenario the transition to energy  efficient buildings would be accelerated, with energy consumptions from buildings falling by nearly 20% by 2040 (IEA 450 vs CP)</t>
  </si>
  <si>
    <t>Oil demand could fall substantially in a  2C scenario, driven by:
- biggest risk is electric vehicles
- more likely risk is rise of vehicle efficiency with hybrids
- also natural gas substitution in petchems</t>
  </si>
  <si>
    <t>Carbon pricing on pipelines is expected to be limited to direct emissions (e.g. fuel/power for pump stations); carbon pricing will also have substantial impact on downstream oil-dependent assets (e.g. refineries, petrochemicals) and consumption (e.g. transport) - which has already been accounted for in oil demand shifts</t>
  </si>
  <si>
    <t xml:space="preserve">Several carbon markets already pressing ahead in the US (RGGI, California, Washington &amp; Oregon); a material carbon tax of $40/ton was proposed in early 2017 for review by the US government. The carbon market in California already covers methane emissions from gas distribution, suggesting potential financial impact (depending on the carbon intensity of the asset). </t>
  </si>
  <si>
    <t xml:space="preserve">EU ETS price has struggled in recent years, but is expected to increase in line with Paris Agreement NDC targets. EU ETS does not currently cover methane emissions. Phase 3 of the ETS ends in 2020, following this the scheme may be altered to cover methane emissions for gas infrastructure.
</t>
  </si>
  <si>
    <t xml:space="preserve">Several carbon markets already pressing ahead in the US (RGGI, California, Washington &amp; Oregon); a material carbon tax of $40/ton was proposed in June for review by the US government; IEA 450 assumes carbon price of $100/ton by 2030 and $140/ton by 2040.  The carbon market in California already covers methane emissions from gas distribution, suggesting potential financial impact (depending on the carbon intensity of the asset). </t>
  </si>
  <si>
    <t xml:space="preserve">EU ETS price has struggled in recent years, but is expected to increase to $100/tonne in the IEA 450 scenario and could rise more quickly than anticipated in 2020s with upcoming new measures from EU ETS. EU ETS does not currently cover methane emissions. Phase 3 of the ETS ends in 2020, following this the scheme may be altered to cover methane emissions for gas infrastructure.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</si>
</sst>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5" x14ac:knownFonts="1">
    <font>
      <sz val="11"/>
      <color theme="1"/>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sz val="8"/>
      <name val="Calibri"/>
      <family val="2"/>
      <scheme val="minor"/>
    </font>
    <font>
      <sz val="9"/>
      <color theme="1"/>
      <name val="Calibri"/>
      <family val="2"/>
      <scheme val="minor"/>
    </font>
    <font>
      <i/>
      <sz val="8"/>
      <color theme="1"/>
      <name val="Calibri"/>
      <family val="2"/>
      <scheme val="minor"/>
    </font>
    <font>
      <b/>
      <sz val="11"/>
      <color theme="1"/>
      <name val="Calibri"/>
      <family val="2"/>
      <scheme val="minor"/>
    </font>
    <font>
      <b/>
      <vertAlign val="superscript"/>
      <sz val="9"/>
      <color theme="1"/>
      <name val="Calibri"/>
      <family val="2"/>
      <scheme val="minor"/>
    </font>
    <font>
      <vertAlign val="superscript"/>
      <sz val="9"/>
      <color theme="1"/>
      <name val="Calibri"/>
      <family val="2"/>
      <scheme val="minor"/>
    </font>
    <font>
      <b/>
      <sz val="14"/>
      <color rgb="FF0070C0"/>
      <name val="Calibri"/>
      <family val="2"/>
      <scheme val="minor"/>
    </font>
    <font>
      <sz val="14"/>
      <color theme="1"/>
      <name val="Calibri"/>
      <family val="2"/>
      <scheme val="minor"/>
    </font>
    <font>
      <vertAlign val="superscript"/>
      <sz val="8"/>
      <color theme="1"/>
      <name val="Calibri"/>
      <family val="2"/>
      <scheme val="minor"/>
    </font>
    <font>
      <sz val="8"/>
      <color rgb="FFFF0000"/>
      <name val="Calibri"/>
      <family val="2"/>
      <scheme val="minor"/>
    </font>
    <font>
      <b/>
      <sz val="8"/>
      <color theme="1"/>
      <name val="Calibri"/>
      <family val="2"/>
      <scheme val="minor"/>
    </font>
    <font>
      <i/>
      <sz val="10"/>
      <color theme="1"/>
      <name val="Calibri"/>
      <family val="2"/>
      <scheme val="minor"/>
    </font>
    <font>
      <b/>
      <sz val="10"/>
      <color theme="0"/>
      <name val="Calibri"/>
      <family val="2"/>
      <scheme val="minor"/>
    </font>
    <font>
      <b/>
      <sz val="8"/>
      <name val="Calibri"/>
      <family val="2"/>
      <scheme val="minor"/>
    </font>
    <font>
      <sz val="10"/>
      <color theme="0"/>
      <name val="Calibri"/>
      <family val="2"/>
      <scheme val="minor"/>
    </font>
    <font>
      <b/>
      <sz val="10"/>
      <color rgb="FF002060"/>
      <name val="Calibri"/>
      <family val="2"/>
      <scheme val="minor"/>
    </font>
    <font>
      <sz val="11"/>
      <color theme="1"/>
      <name val="Calibri"/>
      <family val="2"/>
      <scheme val="minor"/>
    </font>
    <font>
      <sz val="8"/>
      <color theme="0"/>
      <name val="Calibri"/>
      <family val="2"/>
      <scheme val="minor"/>
    </font>
    <font>
      <sz val="7.5"/>
      <color theme="1"/>
      <name val="Calibri"/>
      <family val="2"/>
      <scheme val="minor"/>
    </font>
    <font>
      <vertAlign val="superscript"/>
      <sz val="8"/>
      <name val="Calibri"/>
      <family val="2"/>
      <scheme val="minor"/>
    </font>
    <font>
      <sz val="11"/>
      <color rgb="FFFF0000"/>
      <name val="Calibri"/>
      <family val="2"/>
      <scheme val="minor"/>
    </font>
    <font>
      <sz val="10"/>
      <color theme="1"/>
      <name val="Calibri"/>
      <family val="2"/>
      <scheme val="minor"/>
    </font>
    <font>
      <i/>
      <sz val="9"/>
      <color theme="1"/>
      <name val="Calibri"/>
      <family val="2"/>
      <scheme val="minor"/>
    </font>
    <font>
      <b/>
      <i/>
      <sz val="9"/>
      <color theme="1"/>
      <name val="Calibri"/>
      <family val="2"/>
      <scheme val="minor"/>
    </font>
    <font>
      <b/>
      <i/>
      <vertAlign val="superscript"/>
      <sz val="9"/>
      <color theme="1"/>
      <name val="Calibri"/>
      <family val="2"/>
      <scheme val="minor"/>
    </font>
    <font>
      <sz val="9"/>
      <name val="Calibri"/>
      <family val="2"/>
      <scheme val="minor"/>
    </font>
    <font>
      <sz val="8"/>
      <color theme="1"/>
      <name val="Calibri"/>
      <family val="2"/>
    </font>
    <font>
      <sz val="10"/>
      <name val="Calibri"/>
      <family val="2"/>
      <scheme val="minor"/>
    </font>
    <font>
      <sz val="8"/>
      <name val="Calibri"/>
      <family val="2"/>
    </font>
    <font>
      <b/>
      <sz val="8"/>
      <name val="Calibri"/>
      <family val="2"/>
    </font>
    <font>
      <sz val="8"/>
      <color rgb="FF000000"/>
      <name val="Calibri"/>
      <family val="2"/>
    </font>
    <font>
      <sz val="8"/>
      <color rgb="FFFF0000"/>
      <name val="Calibri"/>
      <family val="2"/>
    </font>
    <font>
      <sz val="9"/>
      <color rgb="FF000000"/>
      <name val="Calibri"/>
      <family val="2"/>
    </font>
    <font>
      <b/>
      <sz val="9"/>
      <color rgb="FF000000"/>
      <name val="Calibri"/>
      <family val="2"/>
    </font>
    <font>
      <b/>
      <sz val="8"/>
      <color rgb="FF000000"/>
      <name val="Calibri"/>
      <family val="2"/>
    </font>
    <font>
      <vertAlign val="superscript"/>
      <sz val="8"/>
      <color theme="1"/>
      <name val="Calibri"/>
      <family val="2"/>
    </font>
    <font>
      <sz val="9"/>
      <color rgb="FFFF0000"/>
      <name val="Calibri"/>
      <family val="2"/>
      <scheme val="minor"/>
    </font>
    <font>
      <i/>
      <vertAlign val="superscript"/>
      <sz val="9"/>
      <color theme="1"/>
      <name val="Calibri"/>
      <family val="2"/>
      <scheme val="minor"/>
    </font>
    <font>
      <sz val="14"/>
      <color rgb="FFFF0000"/>
      <name val="Calibri"/>
      <family val="2"/>
      <scheme val="minor"/>
    </font>
    <font>
      <sz val="10"/>
      <color rgb="FFFF0000"/>
      <name val="Calibri"/>
      <family val="2"/>
    </font>
    <font>
      <sz val="11"/>
      <color theme="0" tint="-4.9989318521683403E-2"/>
      <name val="Calibri"/>
      <family val="2"/>
      <scheme val="minor"/>
    </font>
    <font>
      <b/>
      <sz val="18"/>
      <color theme="0" tint="-4.9989318521683403E-2"/>
      <name val="Calibri"/>
      <family val="2"/>
      <scheme val="minor"/>
    </font>
    <font>
      <sz val="14"/>
      <color theme="0" tint="-4.9989318521683403E-2"/>
      <name val="Calibri"/>
      <family val="2"/>
      <scheme val="minor"/>
    </font>
    <font>
      <sz val="6"/>
      <color theme="0" tint="-4.9989318521683403E-2"/>
      <name val="Calibri"/>
      <family val="2"/>
      <scheme val="minor"/>
    </font>
    <font>
      <b/>
      <sz val="10"/>
      <color rgb="FF000000"/>
      <name val="Calibri"/>
      <family val="2"/>
    </font>
    <font>
      <sz val="8.5"/>
      <color theme="1"/>
      <name val="Calibri"/>
      <family val="2"/>
      <scheme val="minor"/>
    </font>
    <font>
      <b/>
      <sz val="8"/>
      <color rgb="FFFF0000"/>
      <name val="Calibri"/>
      <family val="2"/>
      <scheme val="minor"/>
    </font>
    <font>
      <sz val="9"/>
      <name val="Calibri"/>
      <family val="2"/>
    </font>
    <font>
      <b/>
      <sz val="9"/>
      <name val="Calibri"/>
      <family val="2"/>
      <scheme val="minor"/>
    </font>
    <font>
      <sz val="9.5"/>
      <color theme="1"/>
      <name val="Calibri"/>
      <family val="2"/>
      <scheme val="minor"/>
    </font>
    <font>
      <sz val="9.5"/>
      <name val="Calibri"/>
      <family val="2"/>
      <scheme val="minor"/>
    </font>
    <font>
      <b/>
      <sz val="14"/>
      <color theme="0"/>
      <name val="Calibri"/>
      <family val="2"/>
      <scheme val="minor"/>
    </font>
    <font>
      <b/>
      <sz val="14"/>
      <color theme="0" tint="-4.9989318521683403E-2"/>
      <name val="Calibri"/>
      <family val="2"/>
      <scheme val="minor"/>
    </font>
    <font>
      <b/>
      <sz val="14"/>
      <color theme="5" tint="0.59999389629810485"/>
      <name val="Calibri"/>
      <family val="2"/>
      <scheme val="minor"/>
    </font>
    <font>
      <b/>
      <vertAlign val="superscript"/>
      <sz val="14"/>
      <color theme="0"/>
      <name val="Calibri"/>
      <family val="2"/>
      <scheme val="minor"/>
    </font>
    <font>
      <b/>
      <i/>
      <sz val="14"/>
      <color theme="0"/>
      <name val="Calibri"/>
      <family val="2"/>
      <scheme val="minor"/>
    </font>
    <font>
      <b/>
      <sz val="14"/>
      <color theme="1"/>
      <name val="Calibri"/>
      <family val="2"/>
      <scheme val="minor"/>
    </font>
    <font>
      <strike/>
      <sz val="9"/>
      <color theme="1"/>
      <name val="Calibri"/>
      <family val="2"/>
      <scheme val="minor"/>
    </font>
    <font>
      <b/>
      <vertAlign val="superscript"/>
      <sz val="9"/>
      <name val="Calibri"/>
      <family val="2"/>
      <scheme val="minor"/>
    </font>
    <font>
      <sz val="9"/>
      <color indexed="81"/>
      <name val="Tahoma"/>
      <family val="2"/>
    </font>
    <font>
      <b/>
      <sz val="9"/>
      <color indexed="81"/>
      <name val="Tahoma"/>
      <family val="2"/>
    </font>
  </fonts>
  <fills count="3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bgColor indexed="64"/>
      </patternFill>
    </fill>
    <fill>
      <patternFill patternType="solid">
        <fgColor theme="4" tint="0.79998168889431442"/>
        <bgColor indexed="64"/>
      </patternFill>
    </fill>
    <fill>
      <patternFill patternType="solid">
        <fgColor theme="0"/>
        <bgColor indexed="64"/>
      </patternFill>
    </fill>
    <fill>
      <patternFill patternType="solid">
        <fgColor rgb="FF00B050"/>
        <bgColor indexed="64"/>
      </patternFill>
    </fill>
    <fill>
      <patternFill patternType="solid">
        <fgColor them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2F2F2"/>
        <bgColor indexed="64"/>
      </patternFill>
    </fill>
    <fill>
      <patternFill patternType="solid">
        <fgColor rgb="FFFFF1C4"/>
        <bgColor rgb="FF000000"/>
      </patternFill>
    </fill>
    <fill>
      <patternFill patternType="solid">
        <fgColor rgb="FFE0773C"/>
        <bgColor rgb="FF000000"/>
      </patternFill>
    </fill>
    <fill>
      <patternFill patternType="solid">
        <fgColor rgb="FFFFFFFF"/>
        <bgColor rgb="FF000000"/>
      </patternFill>
    </fill>
    <fill>
      <patternFill patternType="solid">
        <fgColor rgb="FFDDEEF0"/>
        <bgColor rgb="FF000000"/>
      </patternFill>
    </fill>
    <fill>
      <patternFill patternType="solid">
        <fgColor rgb="FFFFD851"/>
        <bgColor rgb="FF000000"/>
      </patternFill>
    </fill>
    <fill>
      <patternFill patternType="solid">
        <fgColor theme="6" tint="0.79998168889431442"/>
        <bgColor rgb="FF000000"/>
      </patternFill>
    </fill>
    <fill>
      <patternFill patternType="solid">
        <fgColor theme="6" tint="0.39997558519241921"/>
        <bgColor rgb="FF000000"/>
      </patternFill>
    </fill>
    <fill>
      <patternFill patternType="solid">
        <fgColor theme="4" tint="0.79998168889431442"/>
        <bgColor rgb="FF000000"/>
      </patternFill>
    </fill>
    <fill>
      <patternFill patternType="solid">
        <fgColor theme="5" tint="0.79998168889431442"/>
        <bgColor rgb="FF000000"/>
      </patternFill>
    </fill>
    <fill>
      <patternFill patternType="solid">
        <fgColor rgb="FFECF7D0"/>
        <bgColor rgb="FF000000"/>
      </patternFill>
    </fill>
    <fill>
      <patternFill patternType="solid">
        <fgColor theme="4" tint="0.39997558519241921"/>
        <bgColor rgb="FF000000"/>
      </patternFill>
    </fill>
    <fill>
      <patternFill patternType="solid">
        <fgColor rgb="FF00B050"/>
        <bgColor rgb="FF000000"/>
      </patternFill>
    </fill>
    <fill>
      <patternFill patternType="solid">
        <fgColor theme="0" tint="-4.9989318521683403E-2"/>
        <bgColor rgb="FF000000"/>
      </patternFill>
    </fill>
    <fill>
      <patternFill patternType="solid">
        <fgColor rgb="FF0070C0"/>
        <bgColor indexed="64"/>
      </patternFill>
    </fill>
    <fill>
      <patternFill patternType="solid">
        <fgColor rgb="FF00B0F0"/>
        <bgColor indexed="64"/>
      </patternFill>
    </fill>
    <fill>
      <patternFill patternType="solid">
        <fgColor rgb="FF9FE6FF"/>
        <bgColor indexed="64"/>
      </patternFill>
    </fill>
    <fill>
      <patternFill patternType="solid">
        <fgColor rgb="FFCDF2FF"/>
        <bgColor indexed="64"/>
      </patternFill>
    </fill>
    <fill>
      <patternFill patternType="solid">
        <fgColor rgb="FFEFF4F5"/>
        <bgColor indexed="64"/>
      </patternFill>
    </fill>
  </fills>
  <borders count="6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diagonal/>
    </border>
    <border>
      <left/>
      <right/>
      <top style="thin">
        <color theme="4" tint="0.39997558519241921"/>
      </top>
      <bottom/>
      <diagonal/>
    </border>
    <border>
      <left/>
      <right style="thin">
        <color auto="1"/>
      </right>
      <top style="thin">
        <color theme="4" tint="0.39997558519241921"/>
      </top>
      <bottom/>
      <diagonal/>
    </border>
    <border>
      <left style="thin">
        <color auto="1"/>
      </left>
      <right style="thin">
        <color auto="1"/>
      </right>
      <top style="thin">
        <color theme="4" tint="0.39997558519241921"/>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auto="1"/>
      </left>
      <right style="medium">
        <color indexed="64"/>
      </right>
      <top style="medium">
        <color indexed="64"/>
      </top>
      <bottom/>
      <diagonal/>
    </border>
    <border>
      <left style="medium">
        <color indexed="64"/>
      </left>
      <right/>
      <top style="thin">
        <color auto="1"/>
      </top>
      <bottom style="medium">
        <color indexed="64"/>
      </bottom>
      <diagonal/>
    </border>
    <border>
      <left style="thin">
        <color auto="1"/>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auto="1"/>
      </left>
      <right style="medium">
        <color indexed="64"/>
      </right>
      <top/>
      <bottom/>
      <diagonal/>
    </border>
    <border>
      <left style="medium">
        <color indexed="64"/>
      </left>
      <right style="thin">
        <color indexed="64"/>
      </right>
      <top style="thin">
        <color indexed="64"/>
      </top>
      <bottom/>
      <diagonal/>
    </border>
    <border>
      <left style="thin">
        <color auto="1"/>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auto="1"/>
      </bottom>
      <diagonal/>
    </border>
    <border>
      <left/>
      <right style="thin">
        <color indexed="64"/>
      </right>
      <top style="medium">
        <color auto="1"/>
      </top>
      <bottom/>
      <diagonal/>
    </border>
    <border>
      <left/>
      <right style="thin">
        <color indexed="64"/>
      </right>
      <top/>
      <bottom style="medium">
        <color indexed="64"/>
      </bottom>
      <diagonal/>
    </border>
    <border>
      <left/>
      <right style="medium">
        <color auto="1"/>
      </right>
      <top style="thin">
        <color auto="1"/>
      </top>
      <bottom/>
      <diagonal/>
    </border>
    <border>
      <left/>
      <right style="medium">
        <color auto="1"/>
      </right>
      <top style="thin">
        <color theme="4" tint="0.39997558519241921"/>
      </top>
      <bottom/>
      <diagonal/>
    </border>
    <border>
      <left style="medium">
        <color auto="1"/>
      </left>
      <right/>
      <top style="thin">
        <color auto="1"/>
      </top>
      <bottom/>
      <diagonal/>
    </border>
    <border>
      <left style="medium">
        <color auto="1"/>
      </left>
      <right/>
      <top style="thin">
        <color theme="4" tint="0.39997558519241921"/>
      </top>
      <bottom/>
      <diagonal/>
    </border>
    <border>
      <left style="medium">
        <color auto="1"/>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auto="1"/>
      </left>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thin">
        <color theme="4" tint="0.3999755851924192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s>
  <cellStyleXfs count="2">
    <xf numFmtId="0" fontId="0" fillId="0" borderId="0"/>
    <xf numFmtId="9" fontId="20" fillId="0" borderId="0" applyFont="0" applyFill="0" applyBorder="0" applyAlignment="0" applyProtection="0"/>
  </cellStyleXfs>
  <cellXfs count="918">
    <xf numFmtId="0" fontId="0" fillId="0" borderId="0" xfId="0"/>
    <xf numFmtId="9" fontId="0" fillId="0" borderId="0" xfId="0" applyNumberFormat="1"/>
    <xf numFmtId="0" fontId="0" fillId="9" borderId="0" xfId="0" applyFill="1"/>
    <xf numFmtId="9" fontId="0" fillId="9" borderId="0" xfId="0" applyNumberFormat="1" applyFill="1"/>
    <xf numFmtId="0" fontId="5" fillId="9" borderId="0" xfId="0" applyFont="1" applyFill="1" applyBorder="1"/>
    <xf numFmtId="9" fontId="5" fillId="9" borderId="0" xfId="0" applyNumberFormat="1" applyFont="1" applyFill="1"/>
    <xf numFmtId="9" fontId="5" fillId="0" borderId="0" xfId="0" applyNumberFormat="1" applyFont="1"/>
    <xf numFmtId="0" fontId="5" fillId="0" borderId="0" xfId="0" applyFont="1"/>
    <xf numFmtId="0" fontId="9" fillId="0" borderId="0" xfId="0" applyFont="1"/>
    <xf numFmtId="0" fontId="10" fillId="0" borderId="0" xfId="0" applyFont="1"/>
    <xf numFmtId="0" fontId="11" fillId="0" borderId="0" xfId="0" applyFont="1"/>
    <xf numFmtId="0" fontId="2" fillId="7" borderId="0" xfId="0" applyFont="1" applyFill="1" applyBorder="1" applyAlignment="1">
      <alignment horizontal="center"/>
    </xf>
    <xf numFmtId="0" fontId="2" fillId="6" borderId="0" xfId="0" applyFont="1" applyFill="1" applyBorder="1" applyAlignment="1">
      <alignment horizontal="center"/>
    </xf>
    <xf numFmtId="0" fontId="2" fillId="5" borderId="0" xfId="0" applyFont="1" applyFill="1" applyBorder="1" applyAlignment="1">
      <alignment horizontal="center"/>
    </xf>
    <xf numFmtId="0" fontId="4" fillId="4" borderId="0" xfId="0" applyFont="1" applyFill="1" applyBorder="1" applyAlignment="1">
      <alignment horizontal="center"/>
    </xf>
    <xf numFmtId="0" fontId="4" fillId="8" borderId="0" xfId="0" applyFont="1" applyFill="1" applyBorder="1" applyAlignment="1">
      <alignment horizontal="center"/>
    </xf>
    <xf numFmtId="0" fontId="4" fillId="10" borderId="0" xfId="0" applyFont="1" applyFill="1" applyBorder="1" applyAlignment="1">
      <alignment horizontal="center"/>
    </xf>
    <xf numFmtId="0" fontId="7" fillId="0" borderId="0" xfId="0" applyFont="1"/>
    <xf numFmtId="0" fontId="0" fillId="0" borderId="0" xfId="0" applyAlignment="1">
      <alignment wrapText="1"/>
    </xf>
    <xf numFmtId="0" fontId="2" fillId="5" borderId="11" xfId="0" applyFont="1" applyFill="1" applyBorder="1" applyAlignment="1">
      <alignment horizontal="center"/>
    </xf>
    <xf numFmtId="0" fontId="2" fillId="0" borderId="20" xfId="0" applyFont="1" applyFill="1" applyBorder="1" applyAlignment="1">
      <alignment horizontal="left" vertical="top" wrapText="1"/>
    </xf>
    <xf numFmtId="0" fontId="0" fillId="0" borderId="0" xfId="0" applyFill="1"/>
    <xf numFmtId="0" fontId="2" fillId="0" borderId="11" xfId="0" applyFont="1" applyFill="1" applyBorder="1" applyAlignment="1">
      <alignment vertical="top" wrapText="1"/>
    </xf>
    <xf numFmtId="0" fontId="4" fillId="0" borderId="20" xfId="0" applyFont="1" applyFill="1" applyBorder="1" applyAlignment="1">
      <alignment horizontal="left" vertical="top" wrapText="1"/>
    </xf>
    <xf numFmtId="0" fontId="0" fillId="0" borderId="11" xfId="0" applyBorder="1"/>
    <xf numFmtId="0" fontId="2" fillId="0" borderId="12" xfId="0" applyFont="1" applyFill="1" applyBorder="1" applyAlignment="1">
      <alignment horizontal="left" vertical="top" wrapText="1"/>
    </xf>
    <xf numFmtId="0" fontId="0" fillId="0" borderId="0" xfId="0" applyBorder="1"/>
    <xf numFmtId="0" fontId="0" fillId="0" borderId="16" xfId="0" applyBorder="1"/>
    <xf numFmtId="0" fontId="0" fillId="0" borderId="27" xfId="0" applyBorder="1"/>
    <xf numFmtId="9" fontId="2" fillId="7" borderId="11" xfId="0" quotePrefix="1" applyNumberFormat="1" applyFont="1" applyFill="1" applyBorder="1" applyAlignment="1">
      <alignment horizontal="center"/>
    </xf>
    <xf numFmtId="0" fontId="4" fillId="9" borderId="11" xfId="0" applyFont="1" applyFill="1" applyBorder="1" applyAlignment="1">
      <alignment horizontal="left" vertical="top" wrapText="1"/>
    </xf>
    <xf numFmtId="0" fontId="4" fillId="4" borderId="11" xfId="0" applyFont="1" applyFill="1" applyBorder="1" applyAlignment="1">
      <alignment horizontal="center"/>
    </xf>
    <xf numFmtId="9" fontId="2" fillId="7" borderId="16" xfId="0" quotePrefix="1" applyNumberFormat="1" applyFont="1" applyFill="1" applyBorder="1" applyAlignment="1">
      <alignment horizontal="center"/>
    </xf>
    <xf numFmtId="9" fontId="4" fillId="4" borderId="16" xfId="0" applyNumberFormat="1" applyFont="1" applyFill="1" applyBorder="1" applyAlignment="1">
      <alignment horizontal="center"/>
    </xf>
    <xf numFmtId="0" fontId="0" fillId="9" borderId="0" xfId="0" applyFill="1" applyBorder="1"/>
    <xf numFmtId="0" fontId="13" fillId="3" borderId="0" xfId="0" applyFont="1" applyFill="1" applyBorder="1" applyAlignment="1">
      <alignment horizontal="center"/>
    </xf>
    <xf numFmtId="9" fontId="4" fillId="4" borderId="11" xfId="0" applyNumberFormat="1" applyFont="1" applyFill="1" applyBorder="1" applyAlignment="1">
      <alignment horizontal="center"/>
    </xf>
    <xf numFmtId="9" fontId="2" fillId="7" borderId="11" xfId="1" applyFont="1" applyFill="1" applyBorder="1" applyAlignment="1">
      <alignment horizontal="center"/>
    </xf>
    <xf numFmtId="9" fontId="2" fillId="6" borderId="11" xfId="1" applyFont="1" applyFill="1" applyBorder="1" applyAlignment="1">
      <alignment horizontal="center"/>
    </xf>
    <xf numFmtId="9" fontId="2" fillId="6" borderId="11" xfId="0" applyNumberFormat="1" applyFont="1" applyFill="1" applyBorder="1" applyAlignment="1">
      <alignment horizontal="center"/>
    </xf>
    <xf numFmtId="0" fontId="2" fillId="0" borderId="16" xfId="0" applyFont="1" applyFill="1" applyBorder="1" applyAlignment="1">
      <alignment horizontal="left" vertical="top" wrapText="1"/>
    </xf>
    <xf numFmtId="0" fontId="4" fillId="8" borderId="11" xfId="0" applyFont="1" applyFill="1" applyBorder="1" applyAlignment="1">
      <alignment horizontal="center"/>
    </xf>
    <xf numFmtId="9" fontId="4" fillId="6" borderId="11" xfId="1" applyFont="1" applyFill="1" applyBorder="1" applyAlignment="1">
      <alignment horizontal="center"/>
    </xf>
    <xf numFmtId="0" fontId="4" fillId="0" borderId="1" xfId="0" applyFont="1" applyFill="1" applyBorder="1" applyAlignment="1">
      <alignment horizontal="left" vertical="top" wrapText="1"/>
    </xf>
    <xf numFmtId="9" fontId="4" fillId="6" borderId="11" xfId="1" applyFont="1" applyFill="1" applyBorder="1" applyAlignment="1">
      <alignment horizontal="center" wrapText="1"/>
    </xf>
    <xf numFmtId="9" fontId="4" fillId="4" borderId="11" xfId="1" applyFont="1" applyFill="1" applyBorder="1" applyAlignment="1">
      <alignment horizontal="center"/>
    </xf>
    <xf numFmtId="9" fontId="4" fillId="6" borderId="11" xfId="1" quotePrefix="1" applyFont="1" applyFill="1" applyBorder="1" applyAlignment="1">
      <alignment horizontal="center" wrapText="1"/>
    </xf>
    <xf numFmtId="9" fontId="4" fillId="8" borderId="11" xfId="1" quotePrefix="1" applyFont="1" applyFill="1" applyBorder="1" applyAlignment="1">
      <alignment horizontal="center"/>
    </xf>
    <xf numFmtId="0" fontId="2" fillId="2" borderId="11" xfId="0" applyFont="1" applyFill="1" applyBorder="1" applyAlignment="1">
      <alignment horizontal="left" vertical="top" wrapText="1"/>
    </xf>
    <xf numFmtId="0" fontId="2" fillId="13" borderId="11" xfId="0" applyFont="1" applyFill="1" applyBorder="1" applyAlignment="1">
      <alignment horizontal="left" vertical="top" wrapText="1"/>
    </xf>
    <xf numFmtId="0" fontId="15" fillId="0" borderId="0" xfId="0" applyFont="1" applyAlignment="1"/>
    <xf numFmtId="0" fontId="17" fillId="9" borderId="11" xfId="0" applyFont="1" applyFill="1" applyBorder="1" applyAlignment="1">
      <alignment horizontal="left" vertical="top" wrapText="1"/>
    </xf>
    <xf numFmtId="9" fontId="2" fillId="8" borderId="11" xfId="0" quotePrefix="1" applyNumberFormat="1" applyFont="1" applyFill="1" applyBorder="1" applyAlignment="1">
      <alignment horizontal="center"/>
    </xf>
    <xf numFmtId="0" fontId="14" fillId="0" borderId="20" xfId="0" applyFont="1" applyFill="1" applyBorder="1" applyAlignment="1">
      <alignment horizontal="left" vertical="top" wrapText="1"/>
    </xf>
    <xf numFmtId="9" fontId="4" fillId="4" borderId="16" xfId="1" quotePrefix="1" applyFont="1" applyFill="1" applyBorder="1" applyAlignment="1">
      <alignment horizontal="center"/>
    </xf>
    <xf numFmtId="9" fontId="4" fillId="4" borderId="16" xfId="1" applyFont="1" applyFill="1" applyBorder="1" applyAlignment="1">
      <alignment horizontal="center"/>
    </xf>
    <xf numFmtId="9" fontId="2" fillId="6" borderId="16" xfId="1" applyFont="1" applyFill="1" applyBorder="1" applyAlignment="1">
      <alignment horizontal="center"/>
    </xf>
    <xf numFmtId="9" fontId="2" fillId="5" borderId="11" xfId="1" applyFont="1" applyFill="1" applyBorder="1" applyAlignment="1">
      <alignment horizontal="center"/>
    </xf>
    <xf numFmtId="0" fontId="4" fillId="0" borderId="16" xfId="0" applyFont="1" applyFill="1" applyBorder="1" applyAlignment="1">
      <alignment horizontal="left" vertical="top" wrapText="1"/>
    </xf>
    <xf numFmtId="0" fontId="2" fillId="0" borderId="32" xfId="0" applyFont="1" applyFill="1" applyBorder="1" applyAlignment="1">
      <alignment horizontal="left" vertical="top" wrapText="1"/>
    </xf>
    <xf numFmtId="0" fontId="0" fillId="0" borderId="2" xfId="0" applyBorder="1"/>
    <xf numFmtId="0" fontId="2" fillId="2" borderId="1" xfId="0" applyFont="1" applyFill="1" applyBorder="1" applyAlignment="1">
      <alignment horizontal="left" vertical="top" wrapText="1"/>
    </xf>
    <xf numFmtId="0" fontId="0" fillId="0" borderId="1" xfId="0" applyBorder="1"/>
    <xf numFmtId="0" fontId="2" fillId="9" borderId="20" xfId="0" applyFont="1" applyFill="1" applyBorder="1" applyAlignment="1">
      <alignment horizontal="left" vertical="top" wrapText="1"/>
    </xf>
    <xf numFmtId="0" fontId="0" fillId="0" borderId="13" xfId="0" applyBorder="1"/>
    <xf numFmtId="9" fontId="4" fillId="4" borderId="13" xfId="0" applyNumberFormat="1" applyFont="1" applyFill="1" applyBorder="1" applyAlignment="1">
      <alignment horizontal="center"/>
    </xf>
    <xf numFmtId="9" fontId="4" fillId="8" borderId="11" xfId="1" applyFont="1" applyFill="1" applyBorder="1" applyAlignment="1">
      <alignment horizontal="center"/>
    </xf>
    <xf numFmtId="9" fontId="21" fillId="10" borderId="11" xfId="1" applyFont="1" applyFill="1" applyBorder="1" applyAlignment="1">
      <alignment horizontal="center"/>
    </xf>
    <xf numFmtId="0" fontId="4" fillId="0" borderId="13" xfId="0" applyFont="1" applyFill="1" applyBorder="1" applyAlignment="1">
      <alignment horizontal="left" vertical="top" wrapText="1"/>
    </xf>
    <xf numFmtId="9" fontId="1" fillId="0" borderId="0" xfId="0" applyNumberFormat="1" applyFont="1"/>
    <xf numFmtId="0" fontId="4" fillId="4" borderId="16" xfId="0" applyFont="1" applyFill="1" applyBorder="1" applyAlignment="1">
      <alignment horizontal="center"/>
    </xf>
    <xf numFmtId="0" fontId="2" fillId="5" borderId="16" xfId="0" applyFont="1" applyFill="1" applyBorder="1" applyAlignment="1">
      <alignment horizontal="center"/>
    </xf>
    <xf numFmtId="9" fontId="2" fillId="5" borderId="13" xfId="0" applyNumberFormat="1" applyFont="1" applyFill="1" applyBorder="1" applyAlignment="1">
      <alignment horizontal="center"/>
    </xf>
    <xf numFmtId="0" fontId="2" fillId="5" borderId="13" xfId="0" applyFont="1" applyFill="1" applyBorder="1" applyAlignment="1">
      <alignment horizontal="center"/>
    </xf>
    <xf numFmtId="0" fontId="26" fillId="0" borderId="0" xfId="0" applyFont="1"/>
    <xf numFmtId="0" fontId="27" fillId="0" borderId="0" xfId="0" applyFont="1"/>
    <xf numFmtId="0" fontId="4" fillId="9" borderId="20" xfId="0" applyFont="1" applyFill="1" applyBorder="1" applyAlignment="1">
      <alignment horizontal="left" vertical="top" wrapText="1"/>
    </xf>
    <xf numFmtId="0" fontId="2" fillId="0" borderId="16" xfId="0" applyFont="1" applyBorder="1" applyAlignment="1">
      <alignment vertical="top" wrapText="1"/>
    </xf>
    <xf numFmtId="0" fontId="0" fillId="0" borderId="2" xfId="0" applyFill="1" applyBorder="1"/>
    <xf numFmtId="0" fontId="14" fillId="0" borderId="11" xfId="0" applyFont="1" applyFill="1" applyBorder="1" applyAlignment="1">
      <alignment horizontal="left" vertical="top" wrapText="1"/>
    </xf>
    <xf numFmtId="0" fontId="21" fillId="12" borderId="11" xfId="0" applyFont="1" applyFill="1" applyBorder="1" applyAlignment="1">
      <alignment horizontal="left" vertical="top" wrapText="1"/>
    </xf>
    <xf numFmtId="0" fontId="14" fillId="9" borderId="11" xfId="0" applyFont="1" applyFill="1" applyBorder="1" applyAlignment="1">
      <alignment horizontal="left" vertical="top" wrapText="1"/>
    </xf>
    <xf numFmtId="9" fontId="21" fillId="4" borderId="11" xfId="1" applyFont="1" applyFill="1" applyBorder="1" applyAlignment="1">
      <alignment horizontal="center"/>
    </xf>
    <xf numFmtId="0" fontId="2" fillId="0" borderId="11" xfId="0" applyFont="1" applyBorder="1" applyAlignment="1">
      <alignment vertical="top" wrapText="1"/>
    </xf>
    <xf numFmtId="0" fontId="2" fillId="0" borderId="11" xfId="0" applyFont="1" applyBorder="1" applyAlignment="1">
      <alignment horizontal="left" vertical="top" wrapText="1"/>
    </xf>
    <xf numFmtId="0" fontId="2" fillId="2" borderId="20" xfId="0" applyFont="1" applyFill="1" applyBorder="1" applyAlignment="1">
      <alignment horizontal="left" vertical="top" wrapText="1"/>
    </xf>
    <xf numFmtId="9" fontId="2" fillId="4" borderId="11" xfId="1" applyFont="1" applyFill="1" applyBorder="1" applyAlignment="1">
      <alignment horizontal="center"/>
    </xf>
    <xf numFmtId="9" fontId="2" fillId="4" borderId="20" xfId="1" applyFont="1" applyFill="1" applyBorder="1" applyAlignment="1">
      <alignment horizontal="center"/>
    </xf>
    <xf numFmtId="9" fontId="2" fillId="5" borderId="16" xfId="0" applyNumberFormat="1" applyFont="1" applyFill="1" applyBorder="1" applyAlignment="1">
      <alignment horizontal="center"/>
    </xf>
    <xf numFmtId="9" fontId="2" fillId="6" borderId="16" xfId="0" applyNumberFormat="1" applyFont="1" applyFill="1" applyBorder="1" applyAlignment="1">
      <alignment horizontal="center"/>
    </xf>
    <xf numFmtId="0" fontId="2" fillId="0" borderId="2" xfId="0" applyFont="1" applyFill="1" applyBorder="1" applyAlignment="1">
      <alignment horizontal="left" vertical="top" wrapText="1"/>
    </xf>
    <xf numFmtId="0" fontId="2" fillId="0" borderId="0" xfId="0" applyFont="1" applyAlignment="1">
      <alignment horizontal="left" vertical="top" wrapText="1"/>
    </xf>
    <xf numFmtId="9" fontId="2" fillId="4" borderId="16" xfId="0" applyNumberFormat="1" applyFont="1" applyFill="1" applyBorder="1" applyAlignment="1">
      <alignment wrapText="1"/>
    </xf>
    <xf numFmtId="0" fontId="0" fillId="0" borderId="16" xfId="0" applyFill="1" applyBorder="1"/>
    <xf numFmtId="0" fontId="0" fillId="0" borderId="13" xfId="0" applyFill="1" applyBorder="1"/>
    <xf numFmtId="9" fontId="2" fillId="4" borderId="11" xfId="0" applyNumberFormat="1" applyFont="1" applyFill="1" applyBorder="1" applyAlignment="1">
      <alignment wrapText="1"/>
    </xf>
    <xf numFmtId="9" fontId="2" fillId="5" borderId="20" xfId="0" applyNumberFormat="1" applyFont="1" applyFill="1" applyBorder="1" applyAlignment="1">
      <alignment wrapText="1"/>
    </xf>
    <xf numFmtId="0" fontId="0" fillId="0" borderId="26" xfId="0" applyFill="1" applyBorder="1"/>
    <xf numFmtId="0" fontId="2" fillId="0" borderId="16" xfId="0" applyFont="1" applyFill="1" applyBorder="1" applyAlignment="1">
      <alignment vertical="top" wrapText="1"/>
    </xf>
    <xf numFmtId="9" fontId="2" fillId="4" borderId="16" xfId="0" applyNumberFormat="1" applyFont="1" applyFill="1" applyBorder="1" applyAlignment="1">
      <alignment horizontal="left" vertical="top" wrapText="1"/>
    </xf>
    <xf numFmtId="9" fontId="2" fillId="5" borderId="16" xfId="0" applyNumberFormat="1" applyFont="1" applyFill="1" applyBorder="1" applyAlignment="1">
      <alignment horizontal="left" vertical="top" wrapText="1"/>
    </xf>
    <xf numFmtId="9" fontId="0" fillId="4" borderId="13" xfId="0" applyNumberFormat="1" applyFill="1" applyBorder="1"/>
    <xf numFmtId="9" fontId="0" fillId="5" borderId="13" xfId="0" applyNumberFormat="1" applyFill="1" applyBorder="1"/>
    <xf numFmtId="0" fontId="0" fillId="0" borderId="1" xfId="0" applyFill="1" applyBorder="1"/>
    <xf numFmtId="0" fontId="0" fillId="0" borderId="0" xfId="0" applyFill="1" applyBorder="1"/>
    <xf numFmtId="0" fontId="0" fillId="4" borderId="16" xfId="0" applyFill="1" applyBorder="1"/>
    <xf numFmtId="9" fontId="2" fillId="4" borderId="1" xfId="0" applyNumberFormat="1" applyFont="1" applyFill="1" applyBorder="1" applyAlignment="1">
      <alignment wrapText="1"/>
    </xf>
    <xf numFmtId="9" fontId="4" fillId="4" borderId="16" xfId="1" applyFont="1" applyFill="1" applyBorder="1" applyAlignment="1" applyProtection="1">
      <alignment horizontal="right" vertical="center"/>
    </xf>
    <xf numFmtId="9" fontId="4" fillId="4" borderId="11" xfId="1" applyFont="1" applyFill="1" applyBorder="1" applyAlignment="1" applyProtection="1">
      <alignment horizontal="right" vertical="center"/>
    </xf>
    <xf numFmtId="9" fontId="2" fillId="4" borderId="11" xfId="0" applyNumberFormat="1" applyFont="1" applyFill="1" applyBorder="1" applyAlignment="1">
      <alignment vertical="center" wrapText="1"/>
    </xf>
    <xf numFmtId="9" fontId="29" fillId="4" borderId="11" xfId="1" applyFont="1" applyFill="1" applyBorder="1" applyAlignment="1" applyProtection="1">
      <alignment horizontal="right" vertical="center"/>
    </xf>
    <xf numFmtId="9" fontId="29" fillId="8" borderId="11" xfId="1" applyFont="1" applyFill="1" applyBorder="1" applyAlignment="1" applyProtection="1">
      <alignment horizontal="right" vertical="center"/>
    </xf>
    <xf numFmtId="0" fontId="2" fillId="0" borderId="20" xfId="0" quotePrefix="1" applyFont="1" applyFill="1" applyBorder="1" applyAlignment="1">
      <alignment horizontal="left" vertical="top" wrapText="1"/>
    </xf>
    <xf numFmtId="0" fontId="2" fillId="0" borderId="13" xfId="0" applyFont="1" applyFill="1" applyBorder="1" applyAlignment="1">
      <alignment vertical="top" wrapText="1"/>
    </xf>
    <xf numFmtId="0" fontId="2" fillId="4" borderId="32" xfId="0" applyFont="1" applyFill="1" applyBorder="1" applyAlignment="1">
      <alignment wrapText="1"/>
    </xf>
    <xf numFmtId="0" fontId="2" fillId="0" borderId="0" xfId="0" applyFont="1" applyAlignment="1">
      <alignment vertical="top" wrapText="1"/>
    </xf>
    <xf numFmtId="0" fontId="21" fillId="12" borderId="16" xfId="0" applyFont="1" applyFill="1" applyBorder="1" applyAlignment="1">
      <alignment horizontal="left" vertical="top" wrapText="1"/>
    </xf>
    <xf numFmtId="0" fontId="21" fillId="12" borderId="20" xfId="0" applyFont="1" applyFill="1" applyBorder="1" applyAlignment="1">
      <alignment horizontal="left" vertical="top" wrapText="1"/>
    </xf>
    <xf numFmtId="0" fontId="4" fillId="2" borderId="20" xfId="0" applyFont="1" applyFill="1" applyBorder="1" applyAlignment="1">
      <alignment horizontal="left" vertical="top" wrapText="1"/>
    </xf>
    <xf numFmtId="9" fontId="4" fillId="2" borderId="20" xfId="1" applyFont="1" applyFill="1" applyBorder="1" applyAlignment="1">
      <alignment horizontal="center"/>
    </xf>
    <xf numFmtId="0" fontId="4" fillId="2" borderId="20" xfId="0" applyFont="1" applyFill="1" applyBorder="1" applyAlignment="1">
      <alignment horizontal="center"/>
    </xf>
    <xf numFmtId="9" fontId="13" fillId="4" borderId="20" xfId="1" applyFont="1" applyFill="1" applyBorder="1" applyAlignment="1">
      <alignment horizontal="center"/>
    </xf>
    <xf numFmtId="0" fontId="24" fillId="9" borderId="0" xfId="0" applyFont="1" applyFill="1" applyBorder="1"/>
    <xf numFmtId="0" fontId="24" fillId="0" borderId="39" xfId="0" applyFont="1" applyBorder="1"/>
    <xf numFmtId="0" fontId="10" fillId="0" borderId="0" xfId="0" applyFont="1" applyAlignment="1">
      <alignment vertical="top"/>
    </xf>
    <xf numFmtId="0" fontId="25" fillId="14" borderId="32" xfId="0" applyFont="1" applyFill="1" applyBorder="1" applyAlignment="1">
      <alignment horizontal="center" vertical="top" wrapText="1"/>
    </xf>
    <xf numFmtId="0" fontId="25" fillId="14" borderId="13" xfId="0" applyFont="1" applyFill="1" applyBorder="1" applyAlignment="1">
      <alignment horizontal="center" vertical="top" wrapText="1"/>
    </xf>
    <xf numFmtId="0" fontId="25" fillId="14" borderId="1" xfId="0" applyFont="1" applyFill="1" applyBorder="1" applyAlignment="1">
      <alignment horizontal="center" vertical="top" wrapText="1"/>
    </xf>
    <xf numFmtId="0" fontId="25" fillId="14" borderId="11" xfId="0" applyFont="1" applyFill="1" applyBorder="1" applyAlignment="1">
      <alignment horizontal="center" vertical="top" wrapText="1"/>
    </xf>
    <xf numFmtId="0" fontId="25" fillId="14" borderId="20" xfId="0" applyFont="1" applyFill="1" applyBorder="1" applyAlignment="1">
      <alignment horizontal="center" vertical="top" wrapText="1"/>
    </xf>
    <xf numFmtId="0" fontId="25" fillId="14" borderId="2" xfId="0" applyFont="1" applyFill="1" applyBorder="1" applyAlignment="1">
      <alignment horizontal="center" vertical="top" wrapText="1"/>
    </xf>
    <xf numFmtId="0" fontId="25" fillId="14" borderId="26" xfId="0" applyFont="1" applyFill="1" applyBorder="1" applyAlignment="1">
      <alignment horizontal="center" vertical="top" wrapText="1"/>
    </xf>
    <xf numFmtId="0" fontId="25" fillId="14" borderId="16" xfId="0" applyFont="1" applyFill="1" applyBorder="1" applyAlignment="1">
      <alignment horizontal="center" vertical="top" wrapText="1"/>
    </xf>
    <xf numFmtId="0" fontId="19" fillId="15" borderId="10" xfId="0" applyFont="1" applyFill="1" applyBorder="1" applyAlignment="1">
      <alignment vertical="top" textRotation="90"/>
    </xf>
    <xf numFmtId="1" fontId="25" fillId="14" borderId="11" xfId="0" applyNumberFormat="1" applyFont="1" applyFill="1" applyBorder="1" applyAlignment="1">
      <alignment horizontal="center" vertical="top"/>
    </xf>
    <xf numFmtId="1" fontId="25" fillId="14" borderId="11" xfId="0" quotePrefix="1" applyNumberFormat="1" applyFont="1" applyFill="1" applyBorder="1" applyAlignment="1">
      <alignment horizontal="center" vertical="top"/>
    </xf>
    <xf numFmtId="1" fontId="31" fillId="14" borderId="11" xfId="1" applyNumberFormat="1" applyFont="1" applyFill="1" applyBorder="1" applyAlignment="1">
      <alignment horizontal="center" vertical="top"/>
    </xf>
    <xf numFmtId="1" fontId="31" fillId="14" borderId="11" xfId="0" applyNumberFormat="1" applyFont="1" applyFill="1" applyBorder="1" applyAlignment="1">
      <alignment horizontal="center" vertical="top"/>
    </xf>
    <xf numFmtId="1" fontId="25" fillId="14" borderId="11" xfId="1" applyNumberFormat="1" applyFont="1" applyFill="1" applyBorder="1" applyAlignment="1">
      <alignment horizontal="center" vertical="top"/>
    </xf>
    <xf numFmtId="1" fontId="31" fillId="14" borderId="11" xfId="1" quotePrefix="1" applyNumberFormat="1" applyFont="1" applyFill="1" applyBorder="1" applyAlignment="1">
      <alignment horizontal="center" vertical="top" wrapText="1"/>
    </xf>
    <xf numFmtId="1" fontId="31" fillId="14" borderId="20" xfId="0" applyNumberFormat="1" applyFont="1" applyFill="1" applyBorder="1" applyAlignment="1">
      <alignment horizontal="center" vertical="top"/>
    </xf>
    <xf numFmtId="1" fontId="31" fillId="14" borderId="16" xfId="1" applyNumberFormat="1" applyFont="1" applyFill="1" applyBorder="1" applyAlignment="1">
      <alignment horizontal="center" vertical="top"/>
    </xf>
    <xf numFmtId="1" fontId="25" fillId="14" borderId="16" xfId="1" applyNumberFormat="1" applyFont="1" applyFill="1" applyBorder="1" applyAlignment="1">
      <alignment horizontal="center" vertical="top"/>
    </xf>
    <xf numFmtId="1" fontId="31" fillId="14" borderId="11" xfId="1" quotePrefix="1" applyNumberFormat="1" applyFont="1" applyFill="1" applyBorder="1" applyAlignment="1">
      <alignment horizontal="center" vertical="top"/>
    </xf>
    <xf numFmtId="1" fontId="25" fillId="14" borderId="11" xfId="1" quotePrefix="1" applyNumberFormat="1" applyFont="1" applyFill="1" applyBorder="1" applyAlignment="1">
      <alignment horizontal="center" vertical="top" wrapText="1"/>
    </xf>
    <xf numFmtId="1" fontId="31" fillId="14" borderId="32" xfId="1" applyNumberFormat="1" applyFont="1" applyFill="1" applyBorder="1" applyAlignment="1">
      <alignment horizontal="center" vertical="top"/>
    </xf>
    <xf numFmtId="1" fontId="31" fillId="14" borderId="20" xfId="1" applyNumberFormat="1" applyFont="1" applyFill="1" applyBorder="1" applyAlignment="1">
      <alignment horizontal="center" vertical="top"/>
    </xf>
    <xf numFmtId="1" fontId="31" fillId="14" borderId="16" xfId="0" applyNumberFormat="1" applyFont="1" applyFill="1" applyBorder="1" applyAlignment="1">
      <alignment horizontal="center" vertical="top"/>
    </xf>
    <xf numFmtId="1" fontId="25" fillId="14" borderId="16" xfId="0" applyNumberFormat="1" applyFont="1" applyFill="1" applyBorder="1" applyAlignment="1">
      <alignment horizontal="center" vertical="top"/>
    </xf>
    <xf numFmtId="1" fontId="25" fillId="14" borderId="13" xfId="0" applyNumberFormat="1" applyFont="1" applyFill="1" applyBorder="1" applyAlignment="1">
      <alignment horizontal="center" vertical="top"/>
    </xf>
    <xf numFmtId="1" fontId="25" fillId="14" borderId="20" xfId="0" applyNumberFormat="1" applyFont="1" applyFill="1" applyBorder="1" applyAlignment="1">
      <alignment horizontal="center" vertical="top" wrapText="1"/>
    </xf>
    <xf numFmtId="1" fontId="25" fillId="14" borderId="11" xfId="0" applyNumberFormat="1" applyFont="1" applyFill="1" applyBorder="1" applyAlignment="1">
      <alignment horizontal="center" vertical="top" wrapText="1"/>
    </xf>
    <xf numFmtId="1" fontId="25" fillId="14" borderId="1" xfId="0" applyNumberFormat="1" applyFont="1" applyFill="1" applyBorder="1" applyAlignment="1">
      <alignment horizontal="center" vertical="top" wrapText="1"/>
    </xf>
    <xf numFmtId="1" fontId="25" fillId="14" borderId="16" xfId="0" applyNumberFormat="1" applyFont="1" applyFill="1" applyBorder="1" applyAlignment="1">
      <alignment horizontal="center" vertical="top" wrapText="1"/>
    </xf>
    <xf numFmtId="1" fontId="25" fillId="14" borderId="32" xfId="1" applyNumberFormat="1" applyFont="1" applyFill="1" applyBorder="1" applyAlignment="1">
      <alignment horizontal="center" vertical="top"/>
    </xf>
    <xf numFmtId="1" fontId="25" fillId="14" borderId="20" xfId="1" applyNumberFormat="1" applyFont="1" applyFill="1" applyBorder="1" applyAlignment="1">
      <alignment horizontal="center" vertical="top"/>
    </xf>
    <xf numFmtId="0" fontId="19" fillId="16" borderId="10" xfId="0" applyFont="1" applyFill="1" applyBorder="1" applyAlignment="1">
      <alignment vertical="top" textRotation="90"/>
    </xf>
    <xf numFmtId="164" fontId="2" fillId="0" borderId="3" xfId="0" applyNumberFormat="1" applyFont="1" applyFill="1" applyBorder="1" applyAlignment="1">
      <alignment horizontal="center"/>
    </xf>
    <xf numFmtId="9" fontId="25" fillId="2" borderId="32" xfId="1" applyFont="1" applyFill="1" applyBorder="1" applyAlignment="1">
      <alignment horizontal="center" vertical="top" wrapText="1"/>
    </xf>
    <xf numFmtId="9" fontId="25" fillId="2" borderId="13" xfId="1" applyFont="1" applyFill="1" applyBorder="1" applyAlignment="1">
      <alignment horizontal="center" vertical="top" wrapText="1"/>
    </xf>
    <xf numFmtId="9" fontId="25" fillId="2" borderId="1" xfId="1" applyFont="1" applyFill="1" applyBorder="1" applyAlignment="1">
      <alignment horizontal="center" vertical="top" wrapText="1"/>
    </xf>
    <xf numFmtId="9" fontId="25" fillId="2" borderId="11" xfId="1" applyFont="1" applyFill="1" applyBorder="1" applyAlignment="1">
      <alignment horizontal="center" vertical="top" wrapText="1"/>
    </xf>
    <xf numFmtId="9" fontId="25" fillId="2" borderId="20" xfId="1" applyFont="1" applyFill="1" applyBorder="1" applyAlignment="1">
      <alignment horizontal="center" vertical="top" wrapText="1"/>
    </xf>
    <xf numFmtId="9" fontId="25" fillId="2" borderId="2" xfId="1" applyFont="1" applyFill="1" applyBorder="1" applyAlignment="1">
      <alignment horizontal="center" vertical="top" wrapText="1"/>
    </xf>
    <xf numFmtId="9" fontId="25" fillId="2" borderId="26" xfId="1" applyFont="1" applyFill="1" applyBorder="1" applyAlignment="1">
      <alignment horizontal="center" vertical="top" wrapText="1"/>
    </xf>
    <xf numFmtId="9" fontId="25" fillId="2" borderId="14" xfId="1" applyFont="1" applyFill="1" applyBorder="1" applyAlignment="1">
      <alignment horizontal="center" vertical="top" wrapText="1"/>
    </xf>
    <xf numFmtId="9" fontId="25" fillId="2" borderId="16" xfId="1" applyFont="1" applyFill="1" applyBorder="1" applyAlignment="1">
      <alignment horizontal="center" vertical="top" wrapText="1"/>
    </xf>
    <xf numFmtId="2" fontId="0" fillId="0" borderId="11" xfId="0" applyNumberFormat="1" applyBorder="1"/>
    <xf numFmtId="2" fontId="0" fillId="0" borderId="11" xfId="0" applyNumberFormat="1" applyFill="1" applyBorder="1"/>
    <xf numFmtId="164" fontId="2" fillId="0" borderId="12" xfId="0" applyNumberFormat="1" applyFont="1" applyFill="1" applyBorder="1" applyAlignment="1">
      <alignment horizontal="center"/>
    </xf>
    <xf numFmtId="164" fontId="2" fillId="0" borderId="11" xfId="0" applyNumberFormat="1" applyFont="1" applyFill="1" applyBorder="1" applyAlignment="1">
      <alignment horizontal="center"/>
    </xf>
    <xf numFmtId="0" fontId="32" fillId="0" borderId="16" xfId="0" applyFont="1" applyFill="1" applyBorder="1" applyAlignment="1">
      <alignment horizontal="left" vertical="top" wrapText="1"/>
    </xf>
    <xf numFmtId="9" fontId="34" fillId="17" borderId="16" xfId="0" applyNumberFormat="1" applyFont="1" applyFill="1" applyBorder="1" applyAlignment="1">
      <alignment horizontal="center"/>
    </xf>
    <xf numFmtId="9" fontId="34" fillId="18" borderId="16" xfId="0" quotePrefix="1" applyNumberFormat="1" applyFont="1" applyFill="1" applyBorder="1" applyAlignment="1">
      <alignment horizontal="center"/>
    </xf>
    <xf numFmtId="0" fontId="32" fillId="0" borderId="11" xfId="0" applyFont="1" applyFill="1" applyBorder="1" applyAlignment="1">
      <alignment horizontal="left" vertical="top" wrapText="1"/>
    </xf>
    <xf numFmtId="9" fontId="32" fillId="20" borderId="11" xfId="1" applyFont="1" applyFill="1" applyBorder="1" applyAlignment="1">
      <alignment horizontal="center"/>
    </xf>
    <xf numFmtId="9" fontId="34" fillId="21" borderId="11" xfId="0" applyNumberFormat="1" applyFont="1" applyFill="1" applyBorder="1" applyAlignment="1">
      <alignment horizontal="center"/>
    </xf>
    <xf numFmtId="9" fontId="32" fillId="22" borderId="11" xfId="0" applyNumberFormat="1" applyFont="1" applyFill="1" applyBorder="1" applyAlignment="1">
      <alignment horizontal="center" wrapText="1"/>
    </xf>
    <xf numFmtId="0" fontId="35" fillId="20" borderId="11" xfId="0" applyFont="1" applyFill="1" applyBorder="1" applyAlignment="1">
      <alignment horizontal="center"/>
    </xf>
    <xf numFmtId="9" fontId="35" fillId="5" borderId="11" xfId="0" quotePrefix="1" applyNumberFormat="1" applyFont="1" applyFill="1" applyBorder="1" applyAlignment="1">
      <alignment horizontal="center"/>
    </xf>
    <xf numFmtId="0" fontId="32" fillId="20" borderId="11" xfId="0" applyFont="1" applyFill="1" applyBorder="1" applyAlignment="1">
      <alignment horizontal="center"/>
    </xf>
    <xf numFmtId="0" fontId="32" fillId="24" borderId="11" xfId="0" applyFont="1" applyFill="1" applyBorder="1" applyAlignment="1">
      <alignment horizontal="center"/>
    </xf>
    <xf numFmtId="0" fontId="33" fillId="19" borderId="11" xfId="0" applyFont="1" applyFill="1" applyBorder="1" applyAlignment="1">
      <alignment horizontal="left" vertical="top" wrapText="1"/>
    </xf>
    <xf numFmtId="9" fontId="34" fillId="5" borderId="11" xfId="1" applyFont="1" applyFill="1" applyBorder="1" applyAlignment="1">
      <alignment horizontal="center"/>
    </xf>
    <xf numFmtId="9" fontId="32" fillId="5" borderId="11" xfId="1" quotePrefix="1" applyFont="1" applyFill="1" applyBorder="1" applyAlignment="1">
      <alignment horizontal="center" wrapText="1"/>
    </xf>
    <xf numFmtId="9" fontId="34" fillId="22" borderId="11" xfId="1" applyFont="1" applyFill="1" applyBorder="1" applyAlignment="1">
      <alignment horizontal="center"/>
    </xf>
    <xf numFmtId="9" fontId="34" fillId="18" borderId="11" xfId="1" applyFont="1" applyFill="1" applyBorder="1" applyAlignment="1">
      <alignment horizontal="center"/>
    </xf>
    <xf numFmtId="0" fontId="33" fillId="0" borderId="11" xfId="0" applyFont="1" applyFill="1" applyBorder="1" applyAlignment="1">
      <alignment horizontal="left" vertical="top" wrapText="1"/>
    </xf>
    <xf numFmtId="9" fontId="34" fillId="17" borderId="11" xfId="0" applyNumberFormat="1" applyFont="1" applyFill="1" applyBorder="1" applyAlignment="1">
      <alignment horizontal="center"/>
    </xf>
    <xf numFmtId="9" fontId="32" fillId="20" borderId="11" xfId="0" applyNumberFormat="1" applyFont="1" applyFill="1" applyBorder="1" applyAlignment="1">
      <alignment horizontal="center"/>
    </xf>
    <xf numFmtId="9" fontId="32" fillId="25" borderId="11" xfId="0" applyNumberFormat="1" applyFont="1" applyFill="1" applyBorder="1" applyAlignment="1">
      <alignment horizontal="center" wrapText="1"/>
    </xf>
    <xf numFmtId="9" fontId="32" fillId="24" borderId="11" xfId="0" applyNumberFormat="1" applyFont="1" applyFill="1" applyBorder="1" applyAlignment="1">
      <alignment horizontal="center" wrapText="1"/>
    </xf>
    <xf numFmtId="9" fontId="35" fillId="8" borderId="11" xfId="0" quotePrefix="1" applyNumberFormat="1" applyFont="1" applyFill="1" applyBorder="1" applyAlignment="1">
      <alignment horizontal="center"/>
    </xf>
    <xf numFmtId="0" fontId="32" fillId="27" borderId="11" xfId="0" applyFont="1" applyFill="1" applyBorder="1" applyAlignment="1">
      <alignment horizontal="center"/>
    </xf>
    <xf numFmtId="9" fontId="34" fillId="23" borderId="11" xfId="1" applyFont="1" applyFill="1" applyBorder="1" applyAlignment="1">
      <alignment horizontal="center"/>
    </xf>
    <xf numFmtId="9" fontId="32" fillId="20" borderId="16" xfId="0" applyNumberFormat="1" applyFont="1" applyFill="1" applyBorder="1" applyAlignment="1">
      <alignment horizontal="center"/>
    </xf>
    <xf numFmtId="9" fontId="32" fillId="3" borderId="11" xfId="0" applyNumberFormat="1" applyFont="1" applyFill="1" applyBorder="1" applyAlignment="1">
      <alignment horizontal="center"/>
    </xf>
    <xf numFmtId="9" fontId="34" fillId="24" borderId="11" xfId="1" applyFont="1" applyFill="1" applyBorder="1" applyAlignment="1">
      <alignment horizontal="center"/>
    </xf>
    <xf numFmtId="9" fontId="35" fillId="25" borderId="11" xfId="0" applyNumberFormat="1" applyFont="1" applyFill="1" applyBorder="1" applyAlignment="1">
      <alignment horizontal="center" wrapText="1"/>
    </xf>
    <xf numFmtId="9" fontId="32" fillId="0" borderId="11" xfId="1" applyFont="1" applyFill="1" applyBorder="1" applyAlignment="1">
      <alignment horizontal="left" vertical="top" wrapText="1"/>
    </xf>
    <xf numFmtId="9" fontId="34" fillId="29" borderId="11" xfId="1" applyFont="1" applyFill="1" applyBorder="1" applyAlignment="1">
      <alignment horizontal="center"/>
    </xf>
    <xf numFmtId="0" fontId="34" fillId="0" borderId="0" xfId="0" applyFont="1" applyFill="1" applyBorder="1" applyAlignment="1">
      <alignment vertical="top" wrapText="1"/>
    </xf>
    <xf numFmtId="0" fontId="30" fillId="0" borderId="11" xfId="0" applyFont="1" applyFill="1" applyBorder="1" applyAlignment="1">
      <alignment horizontal="left" vertical="top" wrapText="1"/>
    </xf>
    <xf numFmtId="1" fontId="25" fillId="16" borderId="20" xfId="0" applyNumberFormat="1" applyFont="1" applyFill="1" applyBorder="1" applyAlignment="1">
      <alignment horizontal="center" vertical="top"/>
    </xf>
    <xf numFmtId="0" fontId="4" fillId="9" borderId="16" xfId="0" applyFont="1" applyFill="1" applyBorder="1" applyAlignment="1">
      <alignment horizontal="left" vertical="top" wrapText="1"/>
    </xf>
    <xf numFmtId="1" fontId="25" fillId="16" borderId="16" xfId="0" applyNumberFormat="1" applyFont="1" applyFill="1" applyBorder="1" applyAlignment="1">
      <alignment horizontal="center" vertical="top"/>
    </xf>
    <xf numFmtId="0" fontId="30" fillId="9" borderId="11" xfId="0" applyFont="1" applyFill="1" applyBorder="1" applyAlignment="1">
      <alignment horizontal="left" vertical="top" wrapText="1"/>
    </xf>
    <xf numFmtId="1" fontId="25" fillId="2" borderId="11" xfId="0" applyNumberFormat="1" applyFont="1" applyFill="1" applyBorder="1" applyAlignment="1">
      <alignment horizontal="center" vertical="top"/>
    </xf>
    <xf numFmtId="1" fontId="25" fillId="2" borderId="20" xfId="0" applyNumberFormat="1" applyFont="1" applyFill="1" applyBorder="1" applyAlignment="1">
      <alignment horizontal="center" vertical="top"/>
    </xf>
    <xf numFmtId="0" fontId="2" fillId="0" borderId="20" xfId="0" applyFont="1" applyBorder="1" applyAlignment="1">
      <alignment horizontal="left" vertical="top" wrapText="1"/>
    </xf>
    <xf numFmtId="9" fontId="4" fillId="8" borderId="16" xfId="1" applyFont="1" applyFill="1" applyBorder="1" applyAlignment="1" applyProtection="1">
      <alignment horizontal="right" vertical="center"/>
    </xf>
    <xf numFmtId="1" fontId="25" fillId="14" borderId="20" xfId="0" applyNumberFormat="1" applyFont="1" applyFill="1" applyBorder="1" applyAlignment="1">
      <alignment horizontal="center" vertical="top"/>
    </xf>
    <xf numFmtId="9" fontId="2" fillId="3" borderId="16" xfId="0" applyNumberFormat="1" applyFont="1" applyFill="1" applyBorder="1" applyAlignment="1">
      <alignment wrapText="1"/>
    </xf>
    <xf numFmtId="9" fontId="2" fillId="10" borderId="16" xfId="0" applyNumberFormat="1" applyFont="1" applyFill="1" applyBorder="1" applyAlignment="1">
      <alignment wrapText="1"/>
    </xf>
    <xf numFmtId="0" fontId="14" fillId="2" borderId="20" xfId="0" applyFont="1" applyFill="1" applyBorder="1" applyAlignment="1">
      <alignment horizontal="left" vertical="top" wrapText="1"/>
    </xf>
    <xf numFmtId="1" fontId="31" fillId="2" borderId="20" xfId="0" applyNumberFormat="1" applyFont="1" applyFill="1" applyBorder="1" applyAlignment="1">
      <alignment horizontal="center" vertical="top"/>
    </xf>
    <xf numFmtId="0" fontId="38" fillId="2" borderId="20" xfId="0" applyFont="1" applyFill="1" applyBorder="1" applyAlignment="1">
      <alignment horizontal="left" vertical="top" wrapText="1"/>
    </xf>
    <xf numFmtId="0" fontId="34" fillId="2" borderId="20" xfId="0" applyFont="1" applyFill="1" applyBorder="1" applyAlignment="1">
      <alignment horizontal="left" vertical="top" wrapText="1"/>
    </xf>
    <xf numFmtId="0" fontId="32" fillId="29" borderId="20" xfId="0" applyFont="1" applyFill="1" applyBorder="1" applyAlignment="1">
      <alignment horizontal="center"/>
    </xf>
    <xf numFmtId="0" fontId="2" fillId="3" borderId="0" xfId="0" applyFont="1" applyFill="1" applyBorder="1" applyAlignment="1">
      <alignment horizontal="center"/>
    </xf>
    <xf numFmtId="0" fontId="2" fillId="4" borderId="0" xfId="0" applyFont="1" applyFill="1" applyBorder="1" applyAlignment="1">
      <alignment horizontal="center"/>
    </xf>
    <xf numFmtId="0" fontId="2" fillId="8" borderId="0" xfId="0" applyFont="1" applyFill="1" applyBorder="1" applyAlignment="1">
      <alignment horizontal="center"/>
    </xf>
    <xf numFmtId="0" fontId="2" fillId="10" borderId="0" xfId="0" applyFont="1" applyFill="1" applyBorder="1" applyAlignment="1">
      <alignment horizontal="center"/>
    </xf>
    <xf numFmtId="164" fontId="25" fillId="16" borderId="11" xfId="0" applyNumberFormat="1" applyFont="1" applyFill="1" applyBorder="1" applyAlignment="1">
      <alignment horizontal="center" vertical="top"/>
    </xf>
    <xf numFmtId="164" fontId="25" fillId="2" borderId="20" xfId="0" applyNumberFormat="1" applyFont="1" applyFill="1" applyBorder="1" applyAlignment="1">
      <alignment horizontal="center" vertical="top"/>
    </xf>
    <xf numFmtId="164" fontId="25" fillId="16" borderId="16" xfId="0" applyNumberFormat="1" applyFont="1" applyFill="1" applyBorder="1" applyAlignment="1">
      <alignment horizontal="center" vertical="top"/>
    </xf>
    <xf numFmtId="164" fontId="25" fillId="16" borderId="20" xfId="0" applyNumberFormat="1" applyFont="1" applyFill="1" applyBorder="1" applyAlignment="1">
      <alignment horizontal="center" vertical="top"/>
    </xf>
    <xf numFmtId="164" fontId="0" fillId="9" borderId="0" xfId="0" applyNumberFormat="1" applyFill="1" applyBorder="1"/>
    <xf numFmtId="164" fontId="2" fillId="0" borderId="1" xfId="0" applyNumberFormat="1" applyFont="1" applyFill="1" applyBorder="1" applyAlignment="1">
      <alignment horizontal="center"/>
    </xf>
    <xf numFmtId="0" fontId="2" fillId="2" borderId="26" xfId="0" applyFont="1" applyFill="1" applyBorder="1" applyAlignment="1">
      <alignment horizontal="left" vertical="top" wrapText="1"/>
    </xf>
    <xf numFmtId="0" fontId="2" fillId="4" borderId="20" xfId="0" applyFont="1" applyFill="1" applyBorder="1" applyAlignment="1">
      <alignment horizontal="left" vertical="top" wrapText="1"/>
    </xf>
    <xf numFmtId="0" fontId="2" fillId="12" borderId="2" xfId="0" applyFont="1" applyFill="1" applyBorder="1" applyAlignment="1">
      <alignment horizontal="left" vertical="top" wrapText="1"/>
    </xf>
    <xf numFmtId="9" fontId="2" fillId="4" borderId="13" xfId="0" applyNumberFormat="1" applyFont="1" applyFill="1" applyBorder="1" applyAlignment="1">
      <alignment vertical="top" wrapText="1"/>
    </xf>
    <xf numFmtId="9" fontId="2" fillId="5" borderId="13" xfId="0" applyNumberFormat="1" applyFont="1" applyFill="1" applyBorder="1" applyAlignment="1">
      <alignment vertical="top" wrapText="1"/>
    </xf>
    <xf numFmtId="9" fontId="2" fillId="6" borderId="13" xfId="0" applyNumberFormat="1" applyFont="1" applyFill="1" applyBorder="1" applyAlignment="1">
      <alignment vertical="top" wrapText="1"/>
    </xf>
    <xf numFmtId="0" fontId="0" fillId="9" borderId="0" xfId="0" applyFont="1" applyFill="1" applyBorder="1"/>
    <xf numFmtId="0" fontId="0" fillId="0" borderId="16" xfId="0" applyFont="1" applyFill="1" applyBorder="1"/>
    <xf numFmtId="9" fontId="2" fillId="2" borderId="20" xfId="0" applyNumberFormat="1" applyFont="1" applyFill="1" applyBorder="1" applyAlignment="1">
      <alignment wrapText="1"/>
    </xf>
    <xf numFmtId="1" fontId="25" fillId="2" borderId="20" xfId="0" applyNumberFormat="1" applyFont="1" applyFill="1" applyBorder="1" applyAlignment="1">
      <alignment horizontal="center" vertical="top" wrapText="1"/>
    </xf>
    <xf numFmtId="9" fontId="2" fillId="2" borderId="11" xfId="0" applyNumberFormat="1" applyFont="1" applyFill="1" applyBorder="1" applyAlignment="1">
      <alignment wrapText="1"/>
    </xf>
    <xf numFmtId="1" fontId="25" fillId="2" borderId="11" xfId="0" applyNumberFormat="1" applyFont="1" applyFill="1" applyBorder="1" applyAlignment="1">
      <alignment horizontal="center" vertical="top" wrapText="1"/>
    </xf>
    <xf numFmtId="164" fontId="25" fillId="2" borderId="11" xfId="0" applyNumberFormat="1" applyFont="1" applyFill="1" applyBorder="1" applyAlignment="1">
      <alignment horizontal="center" vertical="top"/>
    </xf>
    <xf numFmtId="0" fontId="13" fillId="2" borderId="11" xfId="0" applyFont="1" applyFill="1" applyBorder="1" applyAlignment="1">
      <alignment horizontal="left" vertical="top" wrapText="1"/>
    </xf>
    <xf numFmtId="9" fontId="4" fillId="8" borderId="11" xfId="1" applyFont="1" applyFill="1" applyBorder="1" applyAlignment="1" applyProtection="1">
      <alignment horizontal="right" vertical="center"/>
    </xf>
    <xf numFmtId="9" fontId="2" fillId="5" borderId="20" xfId="0" applyNumberFormat="1" applyFont="1" applyFill="1" applyBorder="1" applyAlignment="1">
      <alignment horizontal="center" vertical="center" wrapText="1"/>
    </xf>
    <xf numFmtId="9" fontId="2" fillId="8" borderId="11" xfId="0" applyNumberFormat="1" applyFont="1" applyFill="1" applyBorder="1" applyAlignment="1">
      <alignment vertical="center" wrapText="1"/>
    </xf>
    <xf numFmtId="9" fontId="2" fillId="8" borderId="16" xfId="0" applyNumberFormat="1" applyFont="1" applyFill="1" applyBorder="1" applyAlignment="1">
      <alignment wrapText="1"/>
    </xf>
    <xf numFmtId="1" fontId="31" fillId="14" borderId="11" xfId="0" quotePrefix="1" applyNumberFormat="1" applyFont="1" applyFill="1" applyBorder="1" applyAlignment="1">
      <alignment horizontal="center" vertical="top"/>
    </xf>
    <xf numFmtId="0" fontId="2" fillId="6" borderId="11" xfId="0" applyFont="1" applyFill="1" applyBorder="1" applyAlignment="1">
      <alignment horizontal="center"/>
    </xf>
    <xf numFmtId="0" fontId="2" fillId="6" borderId="16" xfId="0" applyFont="1" applyFill="1" applyBorder="1" applyAlignment="1">
      <alignment horizontal="center"/>
    </xf>
    <xf numFmtId="9" fontId="2" fillId="6" borderId="13" xfId="0" applyNumberFormat="1" applyFont="1" applyFill="1" applyBorder="1" applyAlignment="1">
      <alignment horizontal="center"/>
    </xf>
    <xf numFmtId="0" fontId="2" fillId="6" borderId="13" xfId="0" applyFont="1" applyFill="1" applyBorder="1" applyAlignment="1">
      <alignment horizontal="center"/>
    </xf>
    <xf numFmtId="0" fontId="14" fillId="0" borderId="1" xfId="0" applyFont="1" applyFill="1" applyBorder="1" applyAlignment="1">
      <alignment horizontal="left" vertical="top" wrapText="1"/>
    </xf>
    <xf numFmtId="1" fontId="25" fillId="14" borderId="1" xfId="1" applyNumberFormat="1" applyFont="1" applyFill="1" applyBorder="1" applyAlignment="1">
      <alignment horizontal="center" vertical="top"/>
    </xf>
    <xf numFmtId="1" fontId="25" fillId="16" borderId="1" xfId="0" applyNumberFormat="1" applyFont="1" applyFill="1" applyBorder="1" applyAlignment="1">
      <alignment horizontal="center" vertical="top"/>
    </xf>
    <xf numFmtId="9" fontId="2" fillId="4" borderId="1" xfId="1" applyFont="1" applyFill="1" applyBorder="1" applyAlignment="1">
      <alignment horizontal="center"/>
    </xf>
    <xf numFmtId="164" fontId="25" fillId="16" borderId="1" xfId="0" applyNumberFormat="1" applyFont="1" applyFill="1" applyBorder="1" applyAlignment="1">
      <alignment horizontal="center" vertical="top"/>
    </xf>
    <xf numFmtId="1" fontId="25" fillId="14" borderId="40" xfId="0" applyNumberFormat="1" applyFont="1" applyFill="1" applyBorder="1" applyAlignment="1">
      <alignment horizontal="center" vertical="top"/>
    </xf>
    <xf numFmtId="164" fontId="25" fillId="16" borderId="40" xfId="0" applyNumberFormat="1" applyFont="1" applyFill="1" applyBorder="1" applyAlignment="1">
      <alignment horizontal="center" vertical="top"/>
    </xf>
    <xf numFmtId="1" fontId="31" fillId="14" borderId="16" xfId="0" applyNumberFormat="1" applyFont="1" applyFill="1" applyBorder="1" applyAlignment="1">
      <alignment horizontal="center" vertical="top" wrapText="1"/>
    </xf>
    <xf numFmtId="1" fontId="31" fillId="14" borderId="11" xfId="0" applyNumberFormat="1" applyFont="1" applyFill="1" applyBorder="1" applyAlignment="1">
      <alignment horizontal="center" vertical="top" wrapText="1"/>
    </xf>
    <xf numFmtId="9" fontId="2" fillId="6" borderId="20" xfId="0" applyNumberFormat="1" applyFont="1" applyFill="1" applyBorder="1" applyAlignment="1">
      <alignment wrapText="1"/>
    </xf>
    <xf numFmtId="9" fontId="2" fillId="6" borderId="20" xfId="0" applyNumberFormat="1" applyFont="1" applyFill="1" applyBorder="1" applyAlignment="1">
      <alignment vertical="top" wrapText="1"/>
    </xf>
    <xf numFmtId="9" fontId="2" fillId="3" borderId="11" xfId="0" applyNumberFormat="1" applyFont="1" applyFill="1" applyBorder="1" applyAlignment="1">
      <alignment wrapText="1"/>
    </xf>
    <xf numFmtId="0" fontId="40" fillId="0" borderId="0" xfId="0" applyFont="1"/>
    <xf numFmtId="0" fontId="24" fillId="0" borderId="0" xfId="0" applyFont="1"/>
    <xf numFmtId="164" fontId="25" fillId="14" borderId="13" xfId="0" applyNumberFormat="1" applyFont="1" applyFill="1" applyBorder="1" applyAlignment="1">
      <alignment horizontal="center" vertical="top" wrapText="1"/>
    </xf>
    <xf numFmtId="0" fontId="4" fillId="0" borderId="32" xfId="0" applyFont="1" applyFill="1" applyBorder="1" applyAlignment="1">
      <alignment horizontal="left" vertical="top" wrapText="1"/>
    </xf>
    <xf numFmtId="9" fontId="4" fillId="8" borderId="16" xfId="1" applyFont="1" applyFill="1" applyBorder="1" applyAlignment="1">
      <alignment horizontal="center"/>
    </xf>
    <xf numFmtId="9" fontId="32" fillId="24" borderId="16" xfId="0" applyNumberFormat="1" applyFont="1" applyFill="1" applyBorder="1" applyAlignment="1">
      <alignment horizontal="center"/>
    </xf>
    <xf numFmtId="9" fontId="2" fillId="8" borderId="11" xfId="0" applyNumberFormat="1" applyFont="1" applyFill="1" applyBorder="1" applyAlignment="1">
      <alignment horizontal="center"/>
    </xf>
    <xf numFmtId="0" fontId="36" fillId="0" borderId="11" xfId="0" applyFont="1" applyFill="1" applyBorder="1" applyAlignment="1">
      <alignment vertical="top" wrapText="1"/>
    </xf>
    <xf numFmtId="0" fontId="17" fillId="2" borderId="11" xfId="0" applyFont="1" applyFill="1" applyBorder="1" applyAlignment="1">
      <alignment horizontal="left" vertical="top" wrapText="1"/>
    </xf>
    <xf numFmtId="0" fontId="13" fillId="2" borderId="5" xfId="0" applyFont="1" applyFill="1" applyBorder="1" applyAlignment="1">
      <alignment horizontal="left" vertical="top" wrapText="1"/>
    </xf>
    <xf numFmtId="9" fontId="2" fillId="2" borderId="11" xfId="1" applyFont="1" applyFill="1" applyBorder="1" applyAlignment="1">
      <alignment horizontal="center"/>
    </xf>
    <xf numFmtId="9" fontId="4" fillId="2" borderId="11" xfId="1" quotePrefix="1" applyFont="1" applyFill="1" applyBorder="1" applyAlignment="1">
      <alignment horizontal="center" wrapText="1"/>
    </xf>
    <xf numFmtId="9" fontId="4" fillId="2" borderId="11" xfId="1" applyFont="1" applyFill="1" applyBorder="1" applyAlignment="1">
      <alignment horizontal="center"/>
    </xf>
    <xf numFmtId="9" fontId="4" fillId="2" borderId="11" xfId="1" applyFont="1" applyFill="1" applyBorder="1" applyAlignment="1">
      <alignment horizontal="center" wrapText="1"/>
    </xf>
    <xf numFmtId="0" fontId="33" fillId="29" borderId="11" xfId="0" applyFont="1" applyFill="1" applyBorder="1" applyAlignment="1">
      <alignment horizontal="left" vertical="top" wrapText="1"/>
    </xf>
    <xf numFmtId="0" fontId="35" fillId="29" borderId="5" xfId="0" applyFont="1" applyFill="1" applyBorder="1" applyAlignment="1">
      <alignment horizontal="left" vertical="top" wrapText="1"/>
    </xf>
    <xf numFmtId="9" fontId="34" fillId="2" borderId="11" xfId="1" applyFont="1" applyFill="1" applyBorder="1" applyAlignment="1">
      <alignment horizontal="center"/>
    </xf>
    <xf numFmtId="9" fontId="2" fillId="2" borderId="11" xfId="0" applyNumberFormat="1" applyFont="1" applyFill="1" applyBorder="1" applyAlignment="1">
      <alignment horizontal="center"/>
    </xf>
    <xf numFmtId="9" fontId="34" fillId="29" borderId="11" xfId="0" applyNumberFormat="1" applyFont="1" applyFill="1" applyBorder="1" applyAlignment="1">
      <alignment horizontal="center"/>
    </xf>
    <xf numFmtId="0" fontId="38" fillId="2" borderId="1" xfId="0" applyFont="1" applyFill="1" applyBorder="1" applyAlignment="1">
      <alignment horizontal="left" vertical="top" wrapText="1"/>
    </xf>
    <xf numFmtId="0" fontId="32" fillId="29" borderId="1" xfId="0" applyFont="1" applyFill="1" applyBorder="1" applyAlignment="1">
      <alignment horizontal="center"/>
    </xf>
    <xf numFmtId="0" fontId="30" fillId="2" borderId="2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5" borderId="11" xfId="0" applyFont="1" applyFill="1" applyBorder="1" applyAlignment="1">
      <alignment horizontal="center"/>
    </xf>
    <xf numFmtId="1" fontId="25" fillId="14" borderId="1" xfId="0" applyNumberFormat="1" applyFont="1" applyFill="1" applyBorder="1" applyAlignment="1">
      <alignment horizontal="center" vertical="top"/>
    </xf>
    <xf numFmtId="1" fontId="31" fillId="2" borderId="20" xfId="1" applyNumberFormat="1" applyFont="1" applyFill="1" applyBorder="1" applyAlignment="1">
      <alignment horizontal="center" vertical="top"/>
    </xf>
    <xf numFmtId="0" fontId="4" fillId="0" borderId="11" xfId="0" applyFont="1" applyFill="1" applyBorder="1" applyAlignment="1">
      <alignment vertical="top" wrapText="1"/>
    </xf>
    <xf numFmtId="0" fontId="4" fillId="0" borderId="11" xfId="0" applyFont="1" applyBorder="1" applyAlignment="1">
      <alignment horizontal="left" vertical="top" wrapText="1"/>
    </xf>
    <xf numFmtId="0" fontId="4" fillId="0" borderId="11" xfId="0" applyFont="1" applyBorder="1" applyAlignment="1">
      <alignment vertical="top" wrapText="1"/>
    </xf>
    <xf numFmtId="0" fontId="2" fillId="2" borderId="19" xfId="0" applyFont="1" applyFill="1" applyBorder="1" applyAlignment="1">
      <alignment horizontal="left" vertical="top" wrapText="1"/>
    </xf>
    <xf numFmtId="1" fontId="25" fillId="2" borderId="20" xfId="1" applyNumberFormat="1" applyFont="1" applyFill="1" applyBorder="1" applyAlignment="1">
      <alignment horizontal="center" vertical="top"/>
    </xf>
    <xf numFmtId="9" fontId="2" fillId="5" borderId="16" xfId="1" applyFont="1" applyFill="1" applyBorder="1" applyAlignment="1">
      <alignment horizontal="center"/>
    </xf>
    <xf numFmtId="0" fontId="32" fillId="0" borderId="1" xfId="0" applyFont="1" applyFill="1" applyBorder="1" applyAlignment="1">
      <alignment horizontal="left" vertical="top" wrapText="1"/>
    </xf>
    <xf numFmtId="0" fontId="4" fillId="0" borderId="13" xfId="0" applyFont="1" applyFill="1" applyBorder="1" applyAlignment="1">
      <alignment vertical="top" wrapText="1"/>
    </xf>
    <xf numFmtId="9" fontId="4" fillId="4" borderId="11" xfId="0" applyNumberFormat="1" applyFont="1" applyFill="1" applyBorder="1" applyAlignment="1">
      <alignment wrapText="1"/>
    </xf>
    <xf numFmtId="164" fontId="2" fillId="0" borderId="4" xfId="0" applyNumberFormat="1" applyFont="1" applyFill="1" applyBorder="1" applyAlignment="1">
      <alignment horizontal="center"/>
    </xf>
    <xf numFmtId="164" fontId="2" fillId="0" borderId="27" xfId="0" applyNumberFormat="1" applyFont="1" applyFill="1" applyBorder="1" applyAlignment="1">
      <alignment horizontal="center"/>
    </xf>
    <xf numFmtId="164" fontId="2" fillId="0" borderId="15" xfId="0" applyNumberFormat="1" applyFont="1" applyFill="1" applyBorder="1" applyAlignment="1">
      <alignment horizontal="center"/>
    </xf>
    <xf numFmtId="164" fontId="2" fillId="0" borderId="54" xfId="0" applyNumberFormat="1" applyFont="1" applyFill="1" applyBorder="1" applyAlignment="1">
      <alignment horizontal="center"/>
    </xf>
    <xf numFmtId="164" fontId="2" fillId="0" borderId="19" xfId="0" applyNumberFormat="1" applyFont="1" applyFill="1" applyBorder="1" applyAlignment="1">
      <alignment horizontal="center"/>
    </xf>
    <xf numFmtId="164" fontId="2" fillId="0" borderId="21" xfId="0" applyNumberFormat="1" applyFont="1" applyFill="1" applyBorder="1" applyAlignment="1">
      <alignment horizontal="center"/>
    </xf>
    <xf numFmtId="0" fontId="42" fillId="0" borderId="0" xfId="0" applyFont="1"/>
    <xf numFmtId="0" fontId="2" fillId="7" borderId="11" xfId="0" applyFont="1" applyFill="1" applyBorder="1" applyAlignment="1">
      <alignment horizontal="center"/>
    </xf>
    <xf numFmtId="9" fontId="2" fillId="6" borderId="11" xfId="1" quotePrefix="1" applyFont="1" applyFill="1" applyBorder="1" applyAlignment="1">
      <alignment horizontal="center" wrapText="1"/>
    </xf>
    <xf numFmtId="9" fontId="2" fillId="5" borderId="11" xfId="0" applyNumberFormat="1" applyFont="1" applyFill="1" applyBorder="1" applyAlignment="1">
      <alignment horizontal="center"/>
    </xf>
    <xf numFmtId="0" fontId="13" fillId="10" borderId="11" xfId="0" applyFont="1" applyFill="1" applyBorder="1" applyAlignment="1">
      <alignment horizontal="center"/>
    </xf>
    <xf numFmtId="0" fontId="13" fillId="8" borderId="11" xfId="0" applyFont="1" applyFill="1" applyBorder="1" applyAlignment="1">
      <alignment horizontal="center"/>
    </xf>
    <xf numFmtId="0" fontId="4" fillId="2" borderId="11" xfId="0" applyFont="1" applyFill="1" applyBorder="1" applyAlignment="1">
      <alignment horizontal="left" vertical="top" wrapText="1"/>
    </xf>
    <xf numFmtId="1" fontId="25" fillId="16" borderId="11" xfId="0" applyNumberFormat="1" applyFont="1" applyFill="1" applyBorder="1" applyAlignment="1">
      <alignment horizontal="center" vertical="top"/>
    </xf>
    <xf numFmtId="0" fontId="32" fillId="19" borderId="11" xfId="0" applyFont="1" applyFill="1" applyBorder="1" applyAlignment="1">
      <alignment horizontal="left" vertical="top" wrapText="1"/>
    </xf>
    <xf numFmtId="9" fontId="35" fillId="29" borderId="11" xfId="1" applyFont="1" applyFill="1" applyBorder="1" applyAlignment="1">
      <alignment horizontal="center"/>
    </xf>
    <xf numFmtId="164" fontId="25" fillId="16" borderId="11" xfId="0" applyNumberFormat="1" applyFont="1" applyFill="1" applyBorder="1" applyAlignment="1">
      <alignment horizontal="center" vertical="top"/>
    </xf>
    <xf numFmtId="0" fontId="4" fillId="0" borderId="32" xfId="0" applyFont="1" applyFill="1" applyBorder="1" applyAlignment="1">
      <alignment horizontal="center" vertical="top" wrapText="1"/>
    </xf>
    <xf numFmtId="9" fontId="4" fillId="8" borderId="32" xfId="1" applyFont="1" applyFill="1" applyBorder="1" applyAlignment="1" applyProtection="1">
      <alignment horizontal="center" vertical="center"/>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9" fontId="4" fillId="4" borderId="32" xfId="1" applyFont="1" applyFill="1" applyBorder="1" applyAlignment="1" applyProtection="1">
      <alignment horizontal="left" vertical="top"/>
    </xf>
    <xf numFmtId="0" fontId="4" fillId="9" borderId="32" xfId="0" applyFont="1" applyFill="1" applyBorder="1" applyAlignment="1">
      <alignment horizontal="left" vertical="top" wrapText="1"/>
    </xf>
    <xf numFmtId="1" fontId="25" fillId="16" borderId="16" xfId="0" applyNumberFormat="1" applyFont="1" applyFill="1" applyBorder="1" applyAlignment="1">
      <alignment horizontal="left" vertical="top"/>
    </xf>
    <xf numFmtId="164" fontId="11" fillId="0" borderId="0" xfId="0" applyNumberFormat="1" applyFont="1"/>
    <xf numFmtId="164" fontId="0" fillId="0" borderId="0" xfId="0" applyNumberFormat="1"/>
    <xf numFmtId="164" fontId="25" fillId="16" borderId="16" xfId="0" applyNumberFormat="1" applyFont="1" applyFill="1" applyBorder="1" applyAlignment="1">
      <alignment horizontal="left" vertical="top"/>
    </xf>
    <xf numFmtId="164" fontId="25" fillId="16" borderId="3" xfId="0" applyNumberFormat="1" applyFont="1" applyFill="1" applyBorder="1" applyAlignment="1">
      <alignment horizontal="center" vertical="top"/>
    </xf>
    <xf numFmtId="164" fontId="2" fillId="0" borderId="22" xfId="0" applyNumberFormat="1" applyFont="1" applyFill="1" applyBorder="1" applyAlignment="1">
      <alignment horizontal="center"/>
    </xf>
    <xf numFmtId="164" fontId="2" fillId="0" borderId="16" xfId="0" applyNumberFormat="1" applyFont="1" applyFill="1" applyBorder="1" applyAlignment="1">
      <alignment horizontal="center"/>
    </xf>
    <xf numFmtId="164" fontId="2" fillId="0" borderId="23" xfId="0" applyNumberFormat="1" applyFont="1" applyFill="1" applyBorder="1" applyAlignment="1">
      <alignment horizontal="center"/>
    </xf>
    <xf numFmtId="164" fontId="2" fillId="0" borderId="20" xfId="0" applyNumberFormat="1" applyFont="1" applyFill="1" applyBorder="1" applyAlignment="1">
      <alignment horizontal="center"/>
    </xf>
    <xf numFmtId="164" fontId="2" fillId="0" borderId="52" xfId="0" applyNumberFormat="1" applyFont="1" applyFill="1" applyBorder="1" applyAlignment="1">
      <alignment horizontal="center"/>
    </xf>
    <xf numFmtId="164" fontId="2" fillId="0" borderId="35" xfId="0" applyNumberFormat="1" applyFont="1" applyFill="1" applyBorder="1" applyAlignment="1">
      <alignment horizontal="center"/>
    </xf>
    <xf numFmtId="164" fontId="2" fillId="0" borderId="37" xfId="0" applyNumberFormat="1" applyFont="1" applyFill="1" applyBorder="1" applyAlignment="1">
      <alignment horizontal="center"/>
    </xf>
    <xf numFmtId="164" fontId="2" fillId="0" borderId="38" xfId="0" applyNumberFormat="1" applyFont="1" applyFill="1" applyBorder="1" applyAlignment="1">
      <alignment horizontal="center"/>
    </xf>
    <xf numFmtId="164" fontId="2" fillId="0" borderId="55" xfId="0" applyNumberFormat="1" applyFont="1" applyFill="1" applyBorder="1" applyAlignment="1">
      <alignment horizontal="center"/>
    </xf>
    <xf numFmtId="2" fontId="11" fillId="0" borderId="0" xfId="0" applyNumberFormat="1" applyFont="1"/>
    <xf numFmtId="2" fontId="0" fillId="0" borderId="0" xfId="0" applyNumberFormat="1"/>
    <xf numFmtId="2" fontId="25" fillId="16" borderId="11" xfId="0" applyNumberFormat="1" applyFont="1" applyFill="1" applyBorder="1" applyAlignment="1">
      <alignment horizontal="center" vertical="top"/>
    </xf>
    <xf numFmtId="2" fontId="25" fillId="2" borderId="20" xfId="0" applyNumberFormat="1" applyFont="1" applyFill="1" applyBorder="1" applyAlignment="1">
      <alignment horizontal="center" vertical="top"/>
    </xf>
    <xf numFmtId="2" fontId="25" fillId="16" borderId="16" xfId="0" applyNumberFormat="1" applyFont="1" applyFill="1" applyBorder="1" applyAlignment="1">
      <alignment horizontal="center" vertical="top"/>
    </xf>
    <xf numFmtId="2" fontId="25" fillId="2" borderId="11" xfId="0" applyNumberFormat="1" applyFont="1" applyFill="1" applyBorder="1" applyAlignment="1">
      <alignment horizontal="center" vertical="top"/>
    </xf>
    <xf numFmtId="2" fontId="25" fillId="16" borderId="1" xfId="0" applyNumberFormat="1" applyFont="1" applyFill="1" applyBorder="1" applyAlignment="1">
      <alignment horizontal="center" vertical="top"/>
    </xf>
    <xf numFmtId="2" fontId="25" fillId="16" borderId="20" xfId="0" applyNumberFormat="1" applyFont="1" applyFill="1" applyBorder="1" applyAlignment="1">
      <alignment horizontal="center" vertical="top"/>
    </xf>
    <xf numFmtId="2" fontId="25" fillId="16" borderId="16" xfId="0" applyNumberFormat="1" applyFont="1" applyFill="1" applyBorder="1" applyAlignment="1">
      <alignment horizontal="left" vertical="top"/>
    </xf>
    <xf numFmtId="0" fontId="4" fillId="13" borderId="1" xfId="0" applyFont="1" applyFill="1" applyBorder="1" applyAlignment="1">
      <alignment horizontal="left" vertical="top" wrapText="1"/>
    </xf>
    <xf numFmtId="0" fontId="4" fillId="13" borderId="20" xfId="0" applyFont="1" applyFill="1" applyBorder="1" applyAlignment="1">
      <alignment horizontal="left" vertical="top" wrapText="1"/>
    </xf>
    <xf numFmtId="9" fontId="4" fillId="5" borderId="11" xfId="1" applyFont="1" applyFill="1" applyBorder="1" applyAlignment="1">
      <alignment horizontal="center"/>
    </xf>
    <xf numFmtId="9" fontId="2" fillId="5" borderId="11" xfId="0" quotePrefix="1" applyNumberFormat="1" applyFont="1" applyFill="1" applyBorder="1" applyAlignment="1">
      <alignment horizontal="center"/>
    </xf>
    <xf numFmtId="9" fontId="2" fillId="4" borderId="11" xfId="0" applyNumberFormat="1" applyFont="1" applyFill="1" applyBorder="1" applyAlignment="1">
      <alignment horizontal="center"/>
    </xf>
    <xf numFmtId="2" fontId="2" fillId="0" borderId="27" xfId="0" applyNumberFormat="1" applyFont="1" applyFill="1" applyBorder="1" applyAlignment="1">
      <alignment horizontal="center"/>
    </xf>
    <xf numFmtId="2" fontId="2" fillId="0" borderId="15" xfId="0" applyNumberFormat="1" applyFont="1" applyFill="1" applyBorder="1" applyAlignment="1">
      <alignment horizontal="center"/>
    </xf>
    <xf numFmtId="2" fontId="2" fillId="0" borderId="28" xfId="0" applyNumberFormat="1" applyFont="1" applyFill="1" applyBorder="1" applyAlignment="1">
      <alignment horizontal="center"/>
    </xf>
    <xf numFmtId="2" fontId="2" fillId="0" borderId="4" xfId="0" applyNumberFormat="1" applyFont="1" applyFill="1" applyBorder="1" applyAlignment="1">
      <alignment horizontal="center"/>
    </xf>
    <xf numFmtId="2" fontId="2" fillId="0" borderId="3" xfId="0" applyNumberFormat="1" applyFont="1" applyFill="1" applyBorder="1" applyAlignment="1">
      <alignment horizontal="center"/>
    </xf>
    <xf numFmtId="2" fontId="2" fillId="0" borderId="49" xfId="0" applyNumberFormat="1" applyFont="1" applyFill="1" applyBorder="1" applyAlignment="1">
      <alignment horizontal="center"/>
    </xf>
    <xf numFmtId="2" fontId="2" fillId="0" borderId="54" xfId="0" applyNumberFormat="1" applyFont="1" applyFill="1" applyBorder="1" applyAlignment="1">
      <alignment horizontal="center"/>
    </xf>
    <xf numFmtId="2" fontId="2" fillId="0" borderId="19" xfId="0" applyNumberFormat="1" applyFont="1" applyFill="1" applyBorder="1" applyAlignment="1">
      <alignment horizontal="center"/>
    </xf>
    <xf numFmtId="2" fontId="2" fillId="0" borderId="21" xfId="0" applyNumberFormat="1" applyFont="1" applyFill="1" applyBorder="1" applyAlignment="1">
      <alignment horizontal="center"/>
    </xf>
    <xf numFmtId="2" fontId="2" fillId="0" borderId="22" xfId="0" applyNumberFormat="1" applyFont="1" applyFill="1" applyBorder="1" applyAlignment="1">
      <alignment horizontal="center"/>
    </xf>
    <xf numFmtId="2" fontId="2" fillId="0" borderId="16" xfId="0" applyNumberFormat="1" applyFont="1" applyFill="1" applyBorder="1" applyAlignment="1">
      <alignment horizontal="center"/>
    </xf>
    <xf numFmtId="2" fontId="2" fillId="0" borderId="17" xfId="0" applyNumberFormat="1" applyFont="1" applyFill="1" applyBorder="1" applyAlignment="1">
      <alignment horizontal="center"/>
    </xf>
    <xf numFmtId="2" fontId="2" fillId="0" borderId="23" xfId="0" applyNumberFormat="1" applyFont="1" applyFill="1" applyBorder="1" applyAlignment="1">
      <alignment horizontal="center"/>
    </xf>
    <xf numFmtId="2" fontId="2" fillId="0" borderId="11" xfId="0" applyNumberFormat="1" applyFont="1" applyFill="1" applyBorder="1" applyAlignment="1">
      <alignment horizontal="center"/>
    </xf>
    <xf numFmtId="2" fontId="2" fillId="0" borderId="18" xfId="0" applyNumberFormat="1" applyFont="1" applyFill="1" applyBorder="1" applyAlignment="1">
      <alignment horizontal="center"/>
    </xf>
    <xf numFmtId="2" fontId="2" fillId="0" borderId="35" xfId="0" applyNumberFormat="1" applyFont="1" applyFill="1" applyBorder="1" applyAlignment="1">
      <alignment horizontal="center"/>
    </xf>
    <xf numFmtId="2" fontId="2" fillId="0" borderId="1" xfId="0" applyNumberFormat="1" applyFont="1" applyFill="1" applyBorder="1" applyAlignment="1">
      <alignment horizontal="center"/>
    </xf>
    <xf numFmtId="2" fontId="2" fillId="0" borderId="37" xfId="0" applyNumberFormat="1" applyFont="1" applyFill="1" applyBorder="1" applyAlignment="1">
      <alignment horizontal="center"/>
    </xf>
    <xf numFmtId="2" fontId="2" fillId="0" borderId="38" xfId="0" applyNumberFormat="1" applyFont="1" applyFill="1" applyBorder="1" applyAlignment="1">
      <alignment horizontal="center"/>
    </xf>
    <xf numFmtId="0" fontId="0" fillId="31" borderId="0" xfId="0" applyFill="1"/>
    <xf numFmtId="0" fontId="0" fillId="32" borderId="0" xfId="0" applyFill="1"/>
    <xf numFmtId="0" fontId="21" fillId="31" borderId="20" xfId="0" applyFont="1" applyFill="1" applyBorder="1" applyAlignment="1">
      <alignment vertical="top" wrapText="1"/>
    </xf>
    <xf numFmtId="0" fontId="4" fillId="33" borderId="16" xfId="0" applyFont="1" applyFill="1" applyBorder="1" applyAlignment="1">
      <alignment vertical="top" wrapText="1"/>
    </xf>
    <xf numFmtId="2" fontId="31" fillId="16" borderId="11" xfId="0" applyNumberFormat="1" applyFont="1" applyFill="1" applyBorder="1" applyAlignment="1">
      <alignment horizontal="center" vertical="top"/>
    </xf>
    <xf numFmtId="0" fontId="44" fillId="0" borderId="0" xfId="0" applyFont="1" applyFill="1"/>
    <xf numFmtId="0" fontId="45" fillId="0" borderId="0" xfId="0" applyFont="1" applyFill="1"/>
    <xf numFmtId="0" fontId="46" fillId="0" borderId="0" xfId="0" applyFont="1" applyFill="1"/>
    <xf numFmtId="0" fontId="44" fillId="0" borderId="0" xfId="0" applyFont="1" applyFill="1" applyBorder="1"/>
    <xf numFmtId="0" fontId="47" fillId="0" borderId="0" xfId="0" applyFont="1" applyFill="1" applyBorder="1" applyAlignment="1">
      <alignment vertical="center"/>
    </xf>
    <xf numFmtId="0" fontId="14" fillId="9" borderId="32" xfId="0" applyFont="1" applyFill="1" applyBorder="1" applyAlignment="1">
      <alignment horizontal="left" vertical="top" wrapText="1"/>
    </xf>
    <xf numFmtId="0" fontId="48" fillId="0" borderId="0" xfId="0" applyFont="1" applyAlignment="1">
      <alignment horizontal="left" vertical="center"/>
    </xf>
    <xf numFmtId="0" fontId="49" fillId="0" borderId="0" xfId="0" applyFont="1" applyAlignment="1">
      <alignment vertical="top" wrapText="1"/>
    </xf>
    <xf numFmtId="0" fontId="3" fillId="0" borderId="0" xfId="0" applyFont="1" applyAlignment="1">
      <alignment horizontal="left" vertical="center" indent="8"/>
    </xf>
    <xf numFmtId="0" fontId="48" fillId="0" borderId="0" xfId="0" applyFont="1" applyAlignment="1">
      <alignment vertical="top"/>
    </xf>
    <xf numFmtId="0" fontId="50" fillId="0" borderId="0" xfId="0" applyFont="1" applyAlignment="1">
      <alignment vertical="center"/>
    </xf>
    <xf numFmtId="0" fontId="13" fillId="0" borderId="0" xfId="0" applyFont="1" applyAlignment="1">
      <alignment vertical="center"/>
    </xf>
    <xf numFmtId="0" fontId="4" fillId="9" borderId="11" xfId="0" applyFont="1" applyFill="1" applyBorder="1" applyAlignment="1">
      <alignment vertical="top" wrapText="1"/>
    </xf>
    <xf numFmtId="164" fontId="25" fillId="16" borderId="52" xfId="0" applyNumberFormat="1" applyFont="1" applyFill="1" applyBorder="1" applyAlignment="1">
      <alignment horizontal="center" vertical="top"/>
    </xf>
    <xf numFmtId="164" fontId="25" fillId="16" borderId="12" xfId="0" applyNumberFormat="1" applyFont="1" applyFill="1" applyBorder="1" applyAlignment="1">
      <alignment horizontal="center" vertical="top"/>
    </xf>
    <xf numFmtId="164" fontId="25" fillId="2" borderId="12" xfId="0" applyNumberFormat="1" applyFont="1" applyFill="1" applyBorder="1" applyAlignment="1">
      <alignment horizontal="center" vertical="top"/>
    </xf>
    <xf numFmtId="164" fontId="25" fillId="2" borderId="19" xfId="0" applyNumberFormat="1" applyFont="1" applyFill="1" applyBorder="1" applyAlignment="1">
      <alignment horizontal="center" vertical="top"/>
    </xf>
    <xf numFmtId="164" fontId="25" fillId="16" borderId="19" xfId="0" applyNumberFormat="1" applyFont="1" applyFill="1" applyBorder="1" applyAlignment="1">
      <alignment horizontal="center" vertical="top"/>
    </xf>
    <xf numFmtId="0" fontId="24" fillId="0" borderId="0" xfId="0" applyFont="1" applyBorder="1"/>
    <xf numFmtId="0" fontId="0" fillId="0" borderId="0" xfId="0" applyFont="1" applyFill="1" applyBorder="1"/>
    <xf numFmtId="0" fontId="11" fillId="0" borderId="0" xfId="0" applyFont="1" applyBorder="1"/>
    <xf numFmtId="0" fontId="17" fillId="9" borderId="32" xfId="0" applyFont="1" applyFill="1" applyBorder="1" applyAlignment="1">
      <alignment vertical="top" wrapText="1"/>
    </xf>
    <xf numFmtId="0" fontId="4" fillId="0" borderId="32" xfId="0" applyFont="1" applyFill="1" applyBorder="1" applyAlignment="1">
      <alignment vertical="top" wrapText="1"/>
    </xf>
    <xf numFmtId="9" fontId="4" fillId="4" borderId="32" xfId="1" applyFont="1" applyFill="1" applyBorder="1" applyAlignment="1" applyProtection="1">
      <alignment vertical="top"/>
    </xf>
    <xf numFmtId="9" fontId="4" fillId="8" borderId="32" xfId="1" applyFont="1" applyFill="1" applyBorder="1" applyAlignment="1" applyProtection="1">
      <alignment vertical="top"/>
    </xf>
    <xf numFmtId="1" fontId="25" fillId="14" borderId="1" xfId="1" applyNumberFormat="1" applyFont="1" applyFill="1" applyBorder="1" applyAlignment="1">
      <alignment vertical="top"/>
    </xf>
    <xf numFmtId="1" fontId="25" fillId="14" borderId="1" xfId="0" applyNumberFormat="1" applyFont="1" applyFill="1" applyBorder="1" applyAlignment="1">
      <alignment vertical="top"/>
    </xf>
    <xf numFmtId="164" fontId="25" fillId="16" borderId="32" xfId="0" applyNumberFormat="1" applyFont="1" applyFill="1" applyBorder="1" applyAlignment="1">
      <alignment vertical="top"/>
    </xf>
    <xf numFmtId="1" fontId="25" fillId="14" borderId="1" xfId="0" applyNumberFormat="1" applyFont="1" applyFill="1" applyBorder="1" applyAlignment="1">
      <alignment vertical="top" wrapText="1"/>
    </xf>
    <xf numFmtId="2" fontId="25" fillId="16" borderId="32" xfId="0" applyNumberFormat="1" applyFont="1" applyFill="1" applyBorder="1" applyAlignment="1">
      <alignment vertical="top"/>
    </xf>
    <xf numFmtId="0" fontId="2" fillId="9" borderId="11" xfId="0" applyFont="1" applyFill="1" applyBorder="1" applyAlignment="1">
      <alignment vertical="top" wrapText="1"/>
    </xf>
    <xf numFmtId="0" fontId="2" fillId="4" borderId="1" xfId="0" applyFont="1" applyFill="1" applyBorder="1" applyAlignment="1">
      <alignment vertical="top" wrapText="1"/>
    </xf>
    <xf numFmtId="0" fontId="2" fillId="5" borderId="1" xfId="0" applyFont="1" applyFill="1" applyBorder="1" applyAlignment="1">
      <alignment vertical="top" wrapText="1"/>
    </xf>
    <xf numFmtId="9" fontId="2" fillId="5" borderId="1" xfId="0" applyNumberFormat="1" applyFont="1" applyFill="1" applyBorder="1" applyAlignment="1">
      <alignment vertical="center" wrapText="1"/>
    </xf>
    <xf numFmtId="164" fontId="25" fillId="16" borderId="1" xfId="0" applyNumberFormat="1" applyFont="1" applyFill="1" applyBorder="1" applyAlignment="1">
      <alignment vertical="top"/>
    </xf>
    <xf numFmtId="164" fontId="25" fillId="16" borderId="3" xfId="0" applyNumberFormat="1" applyFont="1" applyFill="1" applyBorder="1" applyAlignment="1">
      <alignment vertical="top"/>
    </xf>
    <xf numFmtId="0" fontId="2" fillId="9" borderId="1" xfId="0" applyFont="1" applyFill="1" applyBorder="1" applyAlignment="1">
      <alignment vertical="top" wrapText="1"/>
    </xf>
    <xf numFmtId="2" fontId="25" fillId="16" borderId="1" xfId="0" applyNumberFormat="1" applyFont="1" applyFill="1" applyBorder="1" applyAlignment="1">
      <alignment vertical="top"/>
    </xf>
    <xf numFmtId="0" fontId="17" fillId="9" borderId="11" xfId="0" applyFont="1" applyFill="1" applyBorder="1" applyAlignment="1">
      <alignment vertical="top" wrapText="1"/>
    </xf>
    <xf numFmtId="9" fontId="2" fillId="4" borderId="1" xfId="0" applyNumberFormat="1" applyFont="1" applyFill="1" applyBorder="1" applyAlignment="1">
      <alignment vertical="center" wrapText="1"/>
    </xf>
    <xf numFmtId="0" fontId="14" fillId="9" borderId="11" xfId="0" applyFont="1" applyFill="1" applyBorder="1" applyAlignment="1">
      <alignment vertical="top" wrapText="1"/>
    </xf>
    <xf numFmtId="0" fontId="4" fillId="9" borderId="1" xfId="0" applyFont="1" applyFill="1" applyBorder="1" applyAlignment="1">
      <alignment vertical="top" wrapText="1"/>
    </xf>
    <xf numFmtId="0" fontId="4" fillId="33" borderId="16" xfId="0" applyFont="1" applyFill="1" applyBorder="1" applyAlignment="1">
      <alignment horizontal="left" vertical="top" wrapText="1"/>
    </xf>
    <xf numFmtId="1" fontId="25" fillId="14" borderId="32" xfId="1" applyNumberFormat="1" applyFont="1" applyFill="1" applyBorder="1" applyAlignment="1">
      <alignment vertical="top"/>
    </xf>
    <xf numFmtId="1" fontId="25" fillId="14" borderId="32" xfId="0" applyNumberFormat="1" applyFont="1" applyFill="1" applyBorder="1" applyAlignment="1">
      <alignment vertical="top"/>
    </xf>
    <xf numFmtId="1" fontId="25" fillId="14" borderId="32" xfId="0" applyNumberFormat="1" applyFont="1" applyFill="1" applyBorder="1" applyAlignment="1">
      <alignment vertical="top" wrapText="1"/>
    </xf>
    <xf numFmtId="0" fontId="4" fillId="13" borderId="11"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5" borderId="11" xfId="0" applyFont="1" applyFill="1" applyBorder="1" applyAlignment="1">
      <alignment horizontal="left" vertical="top" wrapText="1"/>
    </xf>
    <xf numFmtId="9" fontId="2" fillId="5" borderId="11" xfId="0" applyNumberFormat="1" applyFont="1" applyFill="1" applyBorder="1" applyAlignment="1">
      <alignment horizontal="center" vertical="center" wrapText="1"/>
    </xf>
    <xf numFmtId="9" fontId="2" fillId="4" borderId="11" xfId="0" applyNumberFormat="1" applyFont="1" applyFill="1" applyBorder="1" applyAlignment="1">
      <alignment horizontal="center" vertical="center" wrapText="1"/>
    </xf>
    <xf numFmtId="0" fontId="2" fillId="5" borderId="13" xfId="0" applyFont="1" applyFill="1" applyBorder="1" applyAlignment="1">
      <alignment horizontal="left" vertical="top" wrapText="1"/>
    </xf>
    <xf numFmtId="9" fontId="2" fillId="6" borderId="11" xfId="0" applyNumberFormat="1" applyFont="1" applyFill="1" applyBorder="1" applyAlignment="1">
      <alignment wrapText="1"/>
    </xf>
    <xf numFmtId="0" fontId="2" fillId="2" borderId="20" xfId="0" applyFont="1" applyFill="1" applyBorder="1" applyAlignment="1">
      <alignment vertical="top" wrapText="1"/>
    </xf>
    <xf numFmtId="9" fontId="2" fillId="2" borderId="20" xfId="1" applyFont="1" applyFill="1" applyBorder="1" applyAlignment="1"/>
    <xf numFmtId="1" fontId="25" fillId="2" borderId="20" xfId="0" applyNumberFormat="1" applyFont="1" applyFill="1" applyBorder="1" applyAlignment="1">
      <alignment vertical="top" wrapText="1"/>
    </xf>
    <xf numFmtId="164" fontId="25" fillId="2" borderId="20" xfId="0" applyNumberFormat="1" applyFont="1" applyFill="1" applyBorder="1" applyAlignment="1">
      <alignment vertical="top"/>
    </xf>
    <xf numFmtId="9" fontId="34" fillId="29" borderId="20" xfId="1" applyFont="1" applyFill="1" applyBorder="1" applyAlignment="1"/>
    <xf numFmtId="2" fontId="25" fillId="2" borderId="20" xfId="0" applyNumberFormat="1" applyFont="1" applyFill="1" applyBorder="1" applyAlignment="1">
      <alignment vertical="top"/>
    </xf>
    <xf numFmtId="0" fontId="32" fillId="2" borderId="20" xfId="0" applyFont="1" applyFill="1" applyBorder="1" applyAlignment="1">
      <alignment vertical="top" wrapText="1"/>
    </xf>
    <xf numFmtId="9" fontId="34" fillId="29" borderId="20" xfId="1" applyFont="1" applyFill="1" applyBorder="1" applyAlignment="1">
      <alignment horizontal="center"/>
    </xf>
    <xf numFmtId="9" fontId="2" fillId="2" borderId="20" xfId="1" applyFont="1" applyFill="1" applyBorder="1" applyAlignment="1">
      <alignment horizontal="center"/>
    </xf>
    <xf numFmtId="164" fontId="25" fillId="16" borderId="56" xfId="0" applyNumberFormat="1" applyFont="1" applyFill="1" applyBorder="1" applyAlignment="1">
      <alignment horizontal="center" vertical="top"/>
    </xf>
    <xf numFmtId="164" fontId="25" fillId="16" borderId="21" xfId="0" applyNumberFormat="1" applyFont="1" applyFill="1" applyBorder="1" applyAlignment="1">
      <alignment horizontal="center" vertical="top"/>
    </xf>
    <xf numFmtId="164" fontId="25" fillId="2" borderId="21" xfId="0" applyNumberFormat="1" applyFont="1" applyFill="1" applyBorder="1" applyAlignment="1">
      <alignment horizontal="center" vertical="top"/>
    </xf>
    <xf numFmtId="0" fontId="21" fillId="12" borderId="16" xfId="0" applyFont="1" applyFill="1" applyBorder="1" applyAlignment="1">
      <alignment horizontal="center" vertical="top" wrapText="1"/>
    </xf>
    <xf numFmtId="0" fontId="2" fillId="0" borderId="13"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33" borderId="13" xfId="0" applyFont="1" applyFill="1" applyBorder="1" applyAlignment="1">
      <alignment horizontal="left" vertical="top" wrapText="1"/>
    </xf>
    <xf numFmtId="0" fontId="2" fillId="0" borderId="16" xfId="0" applyFont="1" applyBorder="1" applyAlignment="1">
      <alignment horizontal="left" vertical="top" wrapText="1"/>
    </xf>
    <xf numFmtId="0" fontId="2" fillId="0" borderId="1" xfId="0" applyFont="1" applyFill="1" applyBorder="1" applyAlignment="1">
      <alignment horizontal="left" vertical="top" wrapText="1"/>
    </xf>
    <xf numFmtId="0" fontId="2" fillId="13"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13" xfId="0" applyFont="1" applyFill="1" applyBorder="1" applyAlignment="1">
      <alignment horizontal="left" vertical="top" wrapText="1"/>
    </xf>
    <xf numFmtId="0" fontId="2" fillId="9" borderId="16" xfId="0" applyFont="1" applyFill="1" applyBorder="1" applyAlignment="1">
      <alignment horizontal="left" vertical="top" wrapText="1"/>
    </xf>
    <xf numFmtId="0" fontId="2" fillId="9" borderId="11" xfId="0" applyFont="1" applyFill="1" applyBorder="1" applyAlignment="1">
      <alignment horizontal="left" vertical="top" wrapText="1"/>
    </xf>
    <xf numFmtId="0" fontId="21" fillId="12" borderId="1" xfId="0" applyFont="1" applyFill="1" applyBorder="1" applyAlignment="1">
      <alignment horizontal="left" vertical="top" wrapText="1"/>
    </xf>
    <xf numFmtId="0" fontId="21" fillId="12" borderId="13" xfId="0" applyFont="1" applyFill="1" applyBorder="1" applyAlignment="1">
      <alignment horizontal="left" vertical="top" wrapText="1"/>
    </xf>
    <xf numFmtId="0" fontId="21" fillId="12" borderId="13" xfId="0" applyFont="1" applyFill="1" applyBorder="1" applyAlignment="1">
      <alignment vertical="top" wrapText="1"/>
    </xf>
    <xf numFmtId="0" fontId="21" fillId="12" borderId="1" xfId="0" applyFont="1" applyFill="1" applyBorder="1" applyAlignment="1">
      <alignment vertical="top" wrapText="1"/>
    </xf>
    <xf numFmtId="0" fontId="21" fillId="31" borderId="1" xfId="0" applyFont="1" applyFill="1" applyBorder="1" applyAlignment="1">
      <alignment vertical="top" wrapText="1"/>
    </xf>
    <xf numFmtId="0" fontId="21" fillId="31" borderId="26" xfId="0" applyFont="1" applyFill="1" applyBorder="1" applyAlignment="1">
      <alignment vertical="top" wrapText="1"/>
    </xf>
    <xf numFmtId="0" fontId="17" fillId="0" borderId="11" xfId="0" applyFont="1" applyFill="1" applyBorder="1" applyAlignment="1">
      <alignment horizontal="left" vertical="top" wrapText="1"/>
    </xf>
    <xf numFmtId="0" fontId="21" fillId="12" borderId="32" xfId="0" applyFont="1" applyFill="1" applyBorder="1" applyAlignment="1">
      <alignment horizontal="left" vertical="top" wrapText="1"/>
    </xf>
    <xf numFmtId="0" fontId="21" fillId="12" borderId="2" xfId="0" applyFont="1" applyFill="1" applyBorder="1" applyAlignment="1">
      <alignment horizontal="left" vertical="top" wrapText="1"/>
    </xf>
    <xf numFmtId="0" fontId="21" fillId="31" borderId="26" xfId="0" applyFont="1" applyFill="1" applyBorder="1" applyAlignment="1">
      <alignment vertical="top" wrapText="1"/>
    </xf>
    <xf numFmtId="0" fontId="2" fillId="9" borderId="32" xfId="0" applyFont="1" applyFill="1" applyBorder="1" applyAlignment="1">
      <alignment horizontal="left" vertical="top" wrapText="1"/>
    </xf>
    <xf numFmtId="0" fontId="2" fillId="9" borderId="13" xfId="0" applyFont="1" applyFill="1" applyBorder="1" applyAlignment="1">
      <alignment horizontal="left" vertical="top" wrapText="1"/>
    </xf>
    <xf numFmtId="0" fontId="2" fillId="9" borderId="1" xfId="0" applyFont="1" applyFill="1" applyBorder="1" applyAlignment="1">
      <alignment horizontal="left" vertical="top" wrapText="1"/>
    </xf>
    <xf numFmtId="0" fontId="21" fillId="12" borderId="1" xfId="0" applyFont="1" applyFill="1" applyBorder="1" applyAlignment="1">
      <alignment horizontal="left" vertical="top" wrapText="1"/>
    </xf>
    <xf numFmtId="0" fontId="2" fillId="0" borderId="16"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9" borderId="16"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0" borderId="11" xfId="0" applyFont="1" applyFill="1" applyBorder="1" applyAlignment="1">
      <alignment horizontal="left" vertical="top" wrapText="1"/>
    </xf>
    <xf numFmtId="0" fontId="21" fillId="12" borderId="16" xfId="0" applyFont="1" applyFill="1" applyBorder="1" applyAlignment="1">
      <alignment horizontal="center" vertical="top" wrapText="1"/>
    </xf>
    <xf numFmtId="0" fontId="4" fillId="0" borderId="11" xfId="0" applyFont="1" applyFill="1" applyBorder="1" applyAlignment="1">
      <alignment horizontal="left" vertical="top" wrapText="1"/>
    </xf>
    <xf numFmtId="0" fontId="21" fillId="12" borderId="32" xfId="0" applyFont="1" applyFill="1" applyBorder="1" applyAlignment="1">
      <alignment horizontal="left" vertical="top" wrapText="1"/>
    </xf>
    <xf numFmtId="0" fontId="17" fillId="0" borderId="11" xfId="0" applyFont="1" applyFill="1" applyBorder="1" applyAlignment="1">
      <alignment horizontal="left" vertical="top" wrapText="1"/>
    </xf>
    <xf numFmtId="0" fontId="2" fillId="34" borderId="20" xfId="0" applyFont="1" applyFill="1" applyBorder="1" applyAlignment="1">
      <alignment horizontal="left" vertical="top" wrapText="1"/>
    </xf>
    <xf numFmtId="0" fontId="13" fillId="34" borderId="20" xfId="0" applyFont="1" applyFill="1" applyBorder="1" applyAlignment="1">
      <alignment horizontal="left" vertical="top" wrapText="1"/>
    </xf>
    <xf numFmtId="0" fontId="2" fillId="34" borderId="20" xfId="0" applyFont="1" applyFill="1" applyBorder="1" applyAlignment="1">
      <alignment vertical="top" wrapText="1"/>
    </xf>
    <xf numFmtId="0" fontId="31" fillId="14" borderId="11" xfId="0" applyFont="1" applyFill="1" applyBorder="1" applyAlignment="1">
      <alignment horizontal="center" vertical="top" wrapText="1"/>
    </xf>
    <xf numFmtId="0" fontId="17" fillId="9" borderId="13" xfId="0" applyFont="1" applyFill="1" applyBorder="1" applyAlignment="1">
      <alignment horizontal="left" vertical="top" wrapText="1"/>
    </xf>
    <xf numFmtId="9" fontId="4" fillId="4" borderId="13" xfId="1" applyFont="1" applyFill="1" applyBorder="1" applyAlignment="1" applyProtection="1">
      <alignment horizontal="left" vertical="top"/>
    </xf>
    <xf numFmtId="9" fontId="4" fillId="8" borderId="13" xfId="1" applyFont="1" applyFill="1" applyBorder="1" applyAlignment="1" applyProtection="1">
      <alignment horizontal="left" vertical="top"/>
    </xf>
    <xf numFmtId="1" fontId="25" fillId="14" borderId="13" xfId="1" applyNumberFormat="1" applyFont="1" applyFill="1" applyBorder="1" applyAlignment="1">
      <alignment horizontal="left" vertical="top"/>
    </xf>
    <xf numFmtId="1" fontId="25" fillId="14" borderId="13" xfId="0" applyNumberFormat="1" applyFont="1" applyFill="1" applyBorder="1" applyAlignment="1">
      <alignment horizontal="left" vertical="top"/>
    </xf>
    <xf numFmtId="2" fontId="25" fillId="16" borderId="13" xfId="0" applyNumberFormat="1" applyFont="1" applyFill="1" applyBorder="1" applyAlignment="1">
      <alignment horizontal="left" vertical="top"/>
    </xf>
    <xf numFmtId="1" fontId="25" fillId="14" borderId="13" xfId="0" applyNumberFormat="1" applyFont="1" applyFill="1" applyBorder="1" applyAlignment="1">
      <alignment horizontal="left" vertical="top" wrapText="1"/>
    </xf>
    <xf numFmtId="1" fontId="25" fillId="16" borderId="13" xfId="0" applyNumberFormat="1" applyFont="1" applyFill="1" applyBorder="1" applyAlignment="1">
      <alignment horizontal="left" vertical="top"/>
    </xf>
    <xf numFmtId="9" fontId="4" fillId="8" borderId="13" xfId="1" applyFont="1" applyFill="1" applyBorder="1" applyAlignment="1" applyProtection="1">
      <alignment horizontal="center" vertical="center"/>
    </xf>
    <xf numFmtId="1" fontId="25" fillId="14" borderId="26" xfId="0" applyNumberFormat="1" applyFont="1" applyFill="1" applyBorder="1" applyAlignment="1">
      <alignment horizontal="center" vertical="top" wrapText="1"/>
    </xf>
    <xf numFmtId="164" fontId="25" fillId="16" borderId="26" xfId="0" applyNumberFormat="1" applyFont="1" applyFill="1" applyBorder="1" applyAlignment="1">
      <alignment horizontal="center" vertical="top"/>
    </xf>
    <xf numFmtId="1" fontId="25" fillId="14" borderId="16" xfId="1" applyNumberFormat="1" applyFont="1" applyFill="1" applyBorder="1" applyAlignment="1">
      <alignment horizontal="left" vertical="top"/>
    </xf>
    <xf numFmtId="1" fontId="25" fillId="14" borderId="16" xfId="0" applyNumberFormat="1" applyFont="1" applyFill="1" applyBorder="1" applyAlignment="1">
      <alignment horizontal="left" vertical="top"/>
    </xf>
    <xf numFmtId="1" fontId="25" fillId="14" borderId="16" xfId="0" applyNumberFormat="1" applyFont="1" applyFill="1" applyBorder="1" applyAlignment="1">
      <alignment horizontal="left" vertical="top" wrapText="1"/>
    </xf>
    <xf numFmtId="1" fontId="25" fillId="14" borderId="40" xfId="0" applyNumberFormat="1" applyFont="1" applyFill="1" applyBorder="1" applyAlignment="1">
      <alignment horizontal="center" vertical="top" wrapText="1"/>
    </xf>
    <xf numFmtId="9" fontId="2" fillId="4" borderId="20" xfId="0" applyNumberFormat="1" applyFont="1" applyFill="1" applyBorder="1" applyAlignment="1">
      <alignment horizontal="left" vertical="top" wrapText="1"/>
    </xf>
    <xf numFmtId="1" fontId="25" fillId="14" borderId="20" xfId="1" applyNumberFormat="1" applyFont="1" applyFill="1" applyBorder="1" applyAlignment="1">
      <alignment horizontal="left" vertical="top"/>
    </xf>
    <xf numFmtId="1" fontId="25" fillId="14" borderId="20" xfId="0" applyNumberFormat="1" applyFont="1" applyFill="1" applyBorder="1" applyAlignment="1">
      <alignment horizontal="left" vertical="top"/>
    </xf>
    <xf numFmtId="2" fontId="25" fillId="16" borderId="20" xfId="0" applyNumberFormat="1" applyFont="1" applyFill="1" applyBorder="1" applyAlignment="1">
      <alignment horizontal="left" vertical="top"/>
    </xf>
    <xf numFmtId="0" fontId="17" fillId="9" borderId="20" xfId="0" applyFont="1" applyFill="1" applyBorder="1" applyAlignment="1">
      <alignment horizontal="left" vertical="top" wrapText="1"/>
    </xf>
    <xf numFmtId="1" fontId="25" fillId="14" borderId="20" xfId="0" applyNumberFormat="1" applyFont="1" applyFill="1" applyBorder="1" applyAlignment="1">
      <alignment horizontal="left" vertical="top" wrapText="1"/>
    </xf>
    <xf numFmtId="1" fontId="25" fillId="16" borderId="20" xfId="0" applyNumberFormat="1" applyFont="1" applyFill="1" applyBorder="1" applyAlignment="1">
      <alignment horizontal="left" vertical="top"/>
    </xf>
    <xf numFmtId="1" fontId="25" fillId="14" borderId="43" xfId="0" applyNumberFormat="1" applyFont="1" applyFill="1" applyBorder="1" applyAlignment="1">
      <alignment horizontal="center" vertical="top" wrapText="1"/>
    </xf>
    <xf numFmtId="1" fontId="25" fillId="14" borderId="55" xfId="0" applyNumberFormat="1" applyFont="1" applyFill="1" applyBorder="1" applyAlignment="1">
      <alignment horizontal="center" vertical="top" wrapText="1"/>
    </xf>
    <xf numFmtId="1" fontId="25" fillId="2" borderId="55" xfId="0" applyNumberFormat="1" applyFont="1" applyFill="1" applyBorder="1" applyAlignment="1">
      <alignment horizontal="center" vertical="top" wrapText="1"/>
    </xf>
    <xf numFmtId="0" fontId="17" fillId="9" borderId="16" xfId="0" applyFont="1" applyFill="1" applyBorder="1" applyAlignment="1">
      <alignment horizontal="left" vertical="top" wrapText="1"/>
    </xf>
    <xf numFmtId="9" fontId="4" fillId="4" borderId="16" xfId="1" applyFont="1" applyFill="1" applyBorder="1" applyAlignment="1" applyProtection="1">
      <alignment horizontal="left" vertical="top"/>
    </xf>
    <xf numFmtId="9" fontId="2" fillId="5" borderId="18" xfId="0" applyNumberFormat="1" applyFont="1" applyFill="1" applyBorder="1" applyAlignment="1">
      <alignment horizontal="center" vertical="top" wrapText="1"/>
    </xf>
    <xf numFmtId="9" fontId="2" fillId="4" borderId="18" xfId="0" applyNumberFormat="1" applyFont="1" applyFill="1" applyBorder="1" applyAlignment="1">
      <alignment horizontal="center" vertical="center" wrapText="1"/>
    </xf>
    <xf numFmtId="9" fontId="2" fillId="2" borderId="20" xfId="0" applyNumberFormat="1" applyFont="1" applyFill="1" applyBorder="1" applyAlignment="1">
      <alignment horizontal="center" vertical="center" wrapText="1"/>
    </xf>
    <xf numFmtId="9" fontId="34" fillId="29" borderId="21" xfId="1" applyFont="1" applyFill="1" applyBorder="1" applyAlignment="1">
      <alignment horizontal="center"/>
    </xf>
    <xf numFmtId="0" fontId="2" fillId="4" borderId="21" xfId="0" applyFont="1" applyFill="1" applyBorder="1" applyAlignment="1">
      <alignment horizontal="left" vertical="top" wrapText="1"/>
    </xf>
    <xf numFmtId="1" fontId="25" fillId="14" borderId="37" xfId="0" applyNumberFormat="1" applyFont="1" applyFill="1" applyBorder="1" applyAlignment="1">
      <alignment horizontal="center" vertical="top" wrapText="1"/>
    </xf>
    <xf numFmtId="1" fontId="25" fillId="14" borderId="38" xfId="0" applyNumberFormat="1" applyFont="1" applyFill="1" applyBorder="1" applyAlignment="1">
      <alignment horizontal="center" vertical="top" wrapText="1"/>
    </xf>
    <xf numFmtId="0" fontId="4" fillId="33" borderId="16" xfId="0" applyFont="1" applyFill="1" applyBorder="1" applyAlignment="1">
      <alignment horizontal="left" vertical="top" wrapText="1"/>
    </xf>
    <xf numFmtId="0" fontId="2" fillId="0" borderId="16" xfId="0" applyFont="1" applyFill="1" applyBorder="1" applyAlignment="1">
      <alignment horizontal="left" vertical="top" wrapText="1"/>
    </xf>
    <xf numFmtId="9" fontId="4" fillId="8" borderId="17" xfId="1" applyFont="1" applyFill="1" applyBorder="1" applyAlignment="1" applyProtection="1">
      <alignment horizontal="right" vertical="center"/>
    </xf>
    <xf numFmtId="9" fontId="29" fillId="4" borderId="18" xfId="1" applyFont="1" applyFill="1" applyBorder="1" applyAlignment="1" applyProtection="1">
      <alignment horizontal="right" vertical="center"/>
    </xf>
    <xf numFmtId="9" fontId="29" fillId="3" borderId="18" xfId="1" applyFont="1" applyFill="1" applyBorder="1" applyAlignment="1" applyProtection="1">
      <alignment horizontal="right" vertical="center"/>
    </xf>
    <xf numFmtId="1" fontId="25" fillId="14" borderId="5" xfId="0" applyNumberFormat="1" applyFont="1" applyFill="1" applyBorder="1" applyAlignment="1">
      <alignment horizontal="center" vertical="top" wrapText="1"/>
    </xf>
    <xf numFmtId="9" fontId="2" fillId="10" borderId="28" xfId="0" applyNumberFormat="1" applyFont="1" applyFill="1" applyBorder="1" applyAlignment="1">
      <alignment wrapText="1"/>
    </xf>
    <xf numFmtId="9" fontId="2" fillId="4" borderId="49" xfId="0" applyNumberFormat="1" applyFont="1" applyFill="1" applyBorder="1" applyAlignment="1">
      <alignment wrapText="1"/>
    </xf>
    <xf numFmtId="9" fontId="2" fillId="6" borderId="21" xfId="0" applyNumberFormat="1" applyFont="1" applyFill="1" applyBorder="1" applyAlignment="1">
      <alignment vertical="top" wrapText="1"/>
    </xf>
    <xf numFmtId="1" fontId="25" fillId="14" borderId="37" xfId="0" applyNumberFormat="1" applyFont="1" applyFill="1" applyBorder="1" applyAlignment="1">
      <alignment horizontal="center" vertical="top"/>
    </xf>
    <xf numFmtId="1" fontId="25" fillId="14" borderId="55" xfId="0" applyNumberFormat="1" applyFont="1" applyFill="1" applyBorder="1" applyAlignment="1">
      <alignment horizontal="center" vertical="top"/>
    </xf>
    <xf numFmtId="0" fontId="0" fillId="4" borderId="17" xfId="0" applyFill="1" applyBorder="1"/>
    <xf numFmtId="0" fontId="2" fillId="0" borderId="26" xfId="0" applyFont="1" applyFill="1" applyBorder="1" applyAlignment="1">
      <alignment horizontal="left" vertical="top" wrapText="1"/>
    </xf>
    <xf numFmtId="1" fontId="25" fillId="14" borderId="14" xfId="0" applyNumberFormat="1" applyFont="1" applyFill="1" applyBorder="1" applyAlignment="1">
      <alignment horizontal="center" vertical="top"/>
    </xf>
    <xf numFmtId="9" fontId="2" fillId="6" borderId="17" xfId="0" applyNumberFormat="1" applyFont="1" applyFill="1" applyBorder="1" applyAlignment="1">
      <alignment horizontal="left" vertical="top" wrapText="1"/>
    </xf>
    <xf numFmtId="9" fontId="0" fillId="6" borderId="57" xfId="0" applyNumberFormat="1" applyFill="1" applyBorder="1"/>
    <xf numFmtId="9" fontId="2" fillId="4" borderId="20" xfId="0" applyNumberFormat="1" applyFont="1" applyFill="1" applyBorder="1" applyAlignment="1">
      <alignment wrapText="1"/>
    </xf>
    <xf numFmtId="9" fontId="2" fillId="4" borderId="21" xfId="0" applyNumberFormat="1" applyFont="1" applyFill="1" applyBorder="1" applyAlignment="1">
      <alignment wrapText="1"/>
    </xf>
    <xf numFmtId="1" fontId="31" fillId="14" borderId="37" xfId="0" applyNumberFormat="1" applyFont="1" applyFill="1" applyBorder="1" applyAlignment="1">
      <alignment horizontal="center" vertical="top"/>
    </xf>
    <xf numFmtId="1" fontId="31" fillId="14" borderId="38" xfId="0" applyNumberFormat="1" applyFont="1" applyFill="1" applyBorder="1" applyAlignment="1">
      <alignment horizontal="center" vertical="top" wrapText="1"/>
    </xf>
    <xf numFmtId="1" fontId="25" fillId="2" borderId="38" xfId="0" applyNumberFormat="1" applyFont="1" applyFill="1" applyBorder="1" applyAlignment="1">
      <alignment horizontal="center" vertical="top" wrapText="1"/>
    </xf>
    <xf numFmtId="9" fontId="4" fillId="6" borderId="57" xfId="0" applyNumberFormat="1" applyFont="1" applyFill="1" applyBorder="1" applyAlignment="1">
      <alignment vertical="top" wrapText="1"/>
    </xf>
    <xf numFmtId="9" fontId="2" fillId="4" borderId="18" xfId="0" applyNumberFormat="1" applyFont="1" applyFill="1" applyBorder="1" applyAlignment="1">
      <alignment wrapText="1"/>
    </xf>
    <xf numFmtId="0" fontId="2" fillId="2" borderId="18" xfId="0" applyFont="1" applyFill="1" applyBorder="1" applyAlignment="1">
      <alignment horizontal="left" vertical="top" wrapText="1"/>
    </xf>
    <xf numFmtId="9" fontId="2" fillId="2" borderId="21" xfId="0" applyNumberFormat="1" applyFont="1" applyFill="1" applyBorder="1" applyAlignment="1">
      <alignment wrapText="1"/>
    </xf>
    <xf numFmtId="1" fontId="31" fillId="14" borderId="1" xfId="1" applyNumberFormat="1" applyFont="1" applyFill="1" applyBorder="1" applyAlignment="1">
      <alignment horizontal="center" vertical="top"/>
    </xf>
    <xf numFmtId="0" fontId="14" fillId="0" borderId="14" xfId="0" applyFont="1" applyBorder="1" applyAlignment="1">
      <alignment horizontal="left" vertical="top" wrapText="1"/>
    </xf>
    <xf numFmtId="9" fontId="2" fillId="4" borderId="13" xfId="0" applyNumberFormat="1" applyFont="1" applyFill="1" applyBorder="1" applyAlignment="1"/>
    <xf numFmtId="9" fontId="2" fillId="5" borderId="13" xfId="0" applyNumberFormat="1" applyFont="1" applyFill="1" applyBorder="1" applyAlignment="1">
      <alignment wrapText="1"/>
    </xf>
    <xf numFmtId="1" fontId="25" fillId="14" borderId="13" xfId="0" applyNumberFormat="1" applyFont="1" applyFill="1" applyBorder="1" applyAlignment="1">
      <alignment horizontal="center" vertical="top" wrapText="1"/>
    </xf>
    <xf numFmtId="2" fontId="25" fillId="16" borderId="13" xfId="0" applyNumberFormat="1" applyFont="1" applyFill="1" applyBorder="1" applyAlignment="1">
      <alignment horizontal="center" vertical="top"/>
    </xf>
    <xf numFmtId="9" fontId="2" fillId="6" borderId="13" xfId="0" applyNumberFormat="1" applyFont="1" applyFill="1" applyBorder="1" applyAlignment="1">
      <alignment wrapText="1"/>
    </xf>
    <xf numFmtId="1" fontId="25" fillId="16" borderId="13" xfId="0" applyNumberFormat="1" applyFont="1" applyFill="1" applyBorder="1" applyAlignment="1">
      <alignment horizontal="center" vertical="top"/>
    </xf>
    <xf numFmtId="9" fontId="2" fillId="7" borderId="57" xfId="0" applyNumberFormat="1" applyFont="1" applyFill="1" applyBorder="1" applyAlignment="1">
      <alignment wrapText="1"/>
    </xf>
    <xf numFmtId="1" fontId="25" fillId="14" borderId="5" xfId="1" applyNumberFormat="1" applyFont="1" applyFill="1" applyBorder="1" applyAlignment="1">
      <alignment horizontal="center" vertical="top"/>
    </xf>
    <xf numFmtId="1" fontId="25" fillId="14" borderId="60" xfId="0" applyNumberFormat="1" applyFont="1" applyFill="1" applyBorder="1" applyAlignment="1">
      <alignment horizontal="center" vertical="top"/>
    </xf>
    <xf numFmtId="9" fontId="2" fillId="4" borderId="16" xfId="0" applyNumberFormat="1" applyFont="1" applyFill="1" applyBorder="1" applyAlignment="1">
      <alignment horizontal="center"/>
    </xf>
    <xf numFmtId="9" fontId="2" fillId="8" borderId="17" xfId="0" applyNumberFormat="1" applyFont="1" applyFill="1" applyBorder="1" applyAlignment="1">
      <alignment horizontal="center"/>
    </xf>
    <xf numFmtId="9" fontId="34" fillId="23" borderId="18" xfId="1" applyFont="1" applyFill="1" applyBorder="1" applyAlignment="1">
      <alignment horizontal="center"/>
    </xf>
    <xf numFmtId="0" fontId="2" fillId="5" borderId="20" xfId="0" applyFont="1" applyFill="1" applyBorder="1" applyAlignment="1">
      <alignment horizontal="center"/>
    </xf>
    <xf numFmtId="0" fontId="2" fillId="6" borderId="20" xfId="0" applyFont="1" applyFill="1" applyBorder="1" applyAlignment="1">
      <alignment horizontal="center"/>
    </xf>
    <xf numFmtId="0" fontId="2" fillId="7" borderId="20" xfId="0" applyFont="1" applyFill="1" applyBorder="1" applyAlignment="1">
      <alignment horizontal="center"/>
    </xf>
    <xf numFmtId="9" fontId="2" fillId="5" borderId="20" xfId="1" applyFont="1" applyFill="1" applyBorder="1" applyAlignment="1">
      <alignment horizontal="center"/>
    </xf>
    <xf numFmtId="9" fontId="2" fillId="7" borderId="20" xfId="1" applyFont="1" applyFill="1" applyBorder="1" applyAlignment="1">
      <alignment horizontal="center"/>
    </xf>
    <xf numFmtId="9" fontId="34" fillId="23" borderId="20" xfId="1" applyFont="1" applyFill="1" applyBorder="1" applyAlignment="1">
      <alignment horizontal="center"/>
    </xf>
    <xf numFmtId="9" fontId="34" fillId="23" borderId="21" xfId="1" applyFont="1" applyFill="1" applyBorder="1" applyAlignment="1">
      <alignment horizontal="center"/>
    </xf>
    <xf numFmtId="1" fontId="25" fillId="14" borderId="38" xfId="1" applyNumberFormat="1" applyFont="1" applyFill="1" applyBorder="1" applyAlignment="1">
      <alignment horizontal="center" vertical="top"/>
    </xf>
    <xf numFmtId="1" fontId="25" fillId="14" borderId="55" xfId="1" applyNumberFormat="1" applyFont="1" applyFill="1" applyBorder="1" applyAlignment="1">
      <alignment horizontal="center" vertical="top"/>
    </xf>
    <xf numFmtId="9" fontId="4" fillId="2" borderId="1" xfId="1" applyFont="1" applyFill="1" applyBorder="1" applyAlignment="1">
      <alignment horizontal="center"/>
    </xf>
    <xf numFmtId="0" fontId="32" fillId="2" borderId="1" xfId="0" applyFont="1" applyFill="1" applyBorder="1" applyAlignment="1">
      <alignment horizontal="left" vertical="top" wrapText="1"/>
    </xf>
    <xf numFmtId="9" fontId="34" fillId="29" borderId="1" xfId="1" applyFont="1" applyFill="1" applyBorder="1" applyAlignment="1">
      <alignment horizontal="center"/>
    </xf>
    <xf numFmtId="9" fontId="2" fillId="4" borderId="18" xfId="1" applyFont="1" applyFill="1" applyBorder="1" applyAlignment="1">
      <alignment horizontal="center"/>
    </xf>
    <xf numFmtId="9" fontId="13" fillId="4" borderId="21" xfId="1" applyFont="1" applyFill="1" applyBorder="1" applyAlignment="1">
      <alignment horizontal="center"/>
    </xf>
    <xf numFmtId="1" fontId="25" fillId="14" borderId="38" xfId="0" applyNumberFormat="1" applyFont="1" applyFill="1" applyBorder="1" applyAlignment="1">
      <alignment horizontal="center" vertical="top"/>
    </xf>
    <xf numFmtId="1" fontId="31" fillId="14" borderId="38" xfId="0" applyNumberFormat="1" applyFont="1" applyFill="1" applyBorder="1" applyAlignment="1">
      <alignment horizontal="center" vertical="top"/>
    </xf>
    <xf numFmtId="1" fontId="31" fillId="14" borderId="38" xfId="1" applyNumberFormat="1" applyFont="1" applyFill="1" applyBorder="1" applyAlignment="1">
      <alignment horizontal="center" vertical="top"/>
    </xf>
    <xf numFmtId="9" fontId="32" fillId="20" borderId="18" xfId="0" applyNumberFormat="1" applyFont="1" applyFill="1" applyBorder="1" applyAlignment="1">
      <alignment horizontal="center"/>
    </xf>
    <xf numFmtId="9" fontId="21" fillId="4" borderId="18" xfId="1" applyFont="1" applyFill="1" applyBorder="1" applyAlignment="1">
      <alignment horizontal="center"/>
    </xf>
    <xf numFmtId="9" fontId="34" fillId="22" borderId="18" xfId="1" applyFont="1" applyFill="1" applyBorder="1" applyAlignment="1">
      <alignment horizontal="center"/>
    </xf>
    <xf numFmtId="0" fontId="13" fillId="10" borderId="18" xfId="0" applyFont="1" applyFill="1" applyBorder="1" applyAlignment="1">
      <alignment horizontal="center"/>
    </xf>
    <xf numFmtId="9" fontId="4" fillId="8" borderId="18" xfId="1" applyFont="1" applyFill="1" applyBorder="1" applyAlignment="1">
      <alignment horizontal="center"/>
    </xf>
    <xf numFmtId="0" fontId="32" fillId="2" borderId="20" xfId="0" applyFont="1" applyFill="1" applyBorder="1" applyAlignment="1">
      <alignment horizontal="left" vertical="top" wrapText="1"/>
    </xf>
    <xf numFmtId="0" fontId="4" fillId="33" borderId="33" xfId="0" applyFont="1" applyFill="1" applyBorder="1" applyAlignment="1">
      <alignment vertical="top" wrapText="1"/>
    </xf>
    <xf numFmtId="0" fontId="4" fillId="4" borderId="13" xfId="0" applyFont="1" applyFill="1" applyBorder="1" applyAlignment="1">
      <alignment horizontal="center"/>
    </xf>
    <xf numFmtId="1" fontId="31" fillId="14" borderId="13" xfId="0" applyNumberFormat="1" applyFont="1" applyFill="1" applyBorder="1" applyAlignment="1">
      <alignment horizontal="center" vertical="top"/>
    </xf>
    <xf numFmtId="9" fontId="2" fillId="6" borderId="57" xfId="0" applyNumberFormat="1" applyFont="1" applyFill="1" applyBorder="1" applyAlignment="1">
      <alignment horizontal="center"/>
    </xf>
    <xf numFmtId="0" fontId="17" fillId="9" borderId="11" xfId="0" applyFont="1" applyFill="1" applyBorder="1" applyAlignment="1">
      <alignment horizontal="left" vertical="top" wrapText="1"/>
    </xf>
    <xf numFmtId="0" fontId="2" fillId="0" borderId="11" xfId="0" applyFont="1" applyBorder="1" applyAlignment="1">
      <alignment horizontal="left" vertical="top" wrapText="1"/>
    </xf>
    <xf numFmtId="0" fontId="2" fillId="13" borderId="11" xfId="0" applyFont="1" applyFill="1" applyBorder="1" applyAlignment="1">
      <alignment horizontal="left" vertical="top" wrapText="1"/>
    </xf>
    <xf numFmtId="0" fontId="14" fillId="2" borderId="1" xfId="0" applyFont="1" applyFill="1" applyBorder="1" applyAlignment="1">
      <alignment horizontal="left" vertical="top" wrapText="1"/>
    </xf>
    <xf numFmtId="0" fontId="4" fillId="2" borderId="1" xfId="0" applyFont="1" applyFill="1" applyBorder="1" applyAlignment="1">
      <alignment horizontal="center"/>
    </xf>
    <xf numFmtId="2" fontId="25" fillId="2" borderId="1" xfId="0" applyNumberFormat="1" applyFont="1" applyFill="1" applyBorder="1" applyAlignment="1">
      <alignment horizontal="center" vertical="top"/>
    </xf>
    <xf numFmtId="0" fontId="2" fillId="0" borderId="13" xfId="0" applyFont="1" applyBorder="1" applyAlignment="1">
      <alignment vertical="top" wrapText="1"/>
    </xf>
    <xf numFmtId="9" fontId="21" fillId="10" borderId="13" xfId="1" applyFont="1" applyFill="1" applyBorder="1" applyAlignment="1">
      <alignment horizontal="center"/>
    </xf>
    <xf numFmtId="1" fontId="25" fillId="14" borderId="13" xfId="1" applyNumberFormat="1" applyFont="1" applyFill="1" applyBorder="1" applyAlignment="1">
      <alignment horizontal="center" vertical="top"/>
    </xf>
    <xf numFmtId="9" fontId="4" fillId="3" borderId="13" xfId="1" applyFont="1" applyFill="1" applyBorder="1" applyAlignment="1">
      <alignment horizontal="center"/>
    </xf>
    <xf numFmtId="0" fontId="32" fillId="0" borderId="13" xfId="0" applyFont="1" applyFill="1" applyBorder="1" applyAlignment="1">
      <alignment horizontal="left" vertical="top" wrapText="1"/>
    </xf>
    <xf numFmtId="9" fontId="34" fillId="28" borderId="13" xfId="1" applyFont="1" applyFill="1" applyBorder="1" applyAlignment="1">
      <alignment horizontal="center"/>
    </xf>
    <xf numFmtId="9" fontId="34" fillId="28" borderId="57" xfId="1" applyFont="1" applyFill="1" applyBorder="1" applyAlignment="1">
      <alignment horizontal="center"/>
    </xf>
    <xf numFmtId="1" fontId="31" fillId="14" borderId="42" xfId="0" applyNumberFormat="1" applyFont="1" applyFill="1" applyBorder="1" applyAlignment="1">
      <alignment horizontal="center" vertical="top"/>
    </xf>
    <xf numFmtId="1" fontId="31" fillId="14" borderId="55" xfId="1" applyNumberFormat="1" applyFont="1" applyFill="1" applyBorder="1" applyAlignment="1">
      <alignment horizontal="center" vertical="top"/>
    </xf>
    <xf numFmtId="0" fontId="34" fillId="3" borderId="18" xfId="0" applyFont="1" applyFill="1" applyBorder="1" applyAlignment="1">
      <alignment horizontal="left" vertical="top" wrapText="1"/>
    </xf>
    <xf numFmtId="0" fontId="17" fillId="9" borderId="20" xfId="0" applyFont="1" applyFill="1" applyBorder="1" applyAlignment="1">
      <alignment horizontal="left" vertical="top" wrapText="1"/>
    </xf>
    <xf numFmtId="9" fontId="4" fillId="8" borderId="13" xfId="1" applyFont="1" applyFill="1" applyBorder="1" applyAlignment="1">
      <alignment horizontal="center"/>
    </xf>
    <xf numFmtId="1" fontId="31" fillId="14" borderId="13" xfId="1" applyNumberFormat="1" applyFont="1" applyFill="1" applyBorder="1" applyAlignment="1">
      <alignment horizontal="center" vertical="top"/>
    </xf>
    <xf numFmtId="9" fontId="32" fillId="20" borderId="13" xfId="0" applyNumberFormat="1" applyFont="1" applyFill="1" applyBorder="1" applyAlignment="1">
      <alignment horizontal="center"/>
    </xf>
    <xf numFmtId="164" fontId="25" fillId="14" borderId="11" xfId="0" applyNumberFormat="1" applyFont="1" applyFill="1" applyBorder="1" applyAlignment="1">
      <alignment horizontal="center" vertical="top" wrapText="1"/>
    </xf>
    <xf numFmtId="0" fontId="21" fillId="12" borderId="11" xfId="0" applyFont="1" applyFill="1" applyBorder="1" applyAlignment="1">
      <alignment vertical="top" wrapText="1"/>
    </xf>
    <xf numFmtId="0" fontId="34" fillId="0" borderId="11" xfId="0" applyFont="1" applyFill="1" applyBorder="1" applyAlignment="1">
      <alignment vertical="top" wrapText="1"/>
    </xf>
    <xf numFmtId="0" fontId="21" fillId="12" borderId="11" xfId="0" applyFont="1" applyFill="1" applyBorder="1" applyAlignment="1">
      <alignment horizontal="left" vertical="top" wrapText="1"/>
    </xf>
    <xf numFmtId="1" fontId="31" fillId="14" borderId="37" xfId="1" quotePrefix="1" applyNumberFormat="1" applyFont="1" applyFill="1" applyBorder="1" applyAlignment="1">
      <alignment horizontal="center" vertical="top"/>
    </xf>
    <xf numFmtId="1" fontId="31" fillId="14" borderId="38" xfId="1" quotePrefix="1" applyNumberFormat="1" applyFont="1" applyFill="1" applyBorder="1" applyAlignment="1">
      <alignment horizontal="center" vertical="top"/>
    </xf>
    <xf numFmtId="1" fontId="31" fillId="14" borderId="55" xfId="0" applyNumberFormat="1" applyFont="1" applyFill="1" applyBorder="1" applyAlignment="1">
      <alignment horizontal="center" vertical="top"/>
    </xf>
    <xf numFmtId="9" fontId="34" fillId="24" borderId="18" xfId="1" applyFont="1" applyFill="1" applyBorder="1" applyAlignment="1">
      <alignment horizontal="center"/>
    </xf>
    <xf numFmtId="0" fontId="32" fillId="27" borderId="18" xfId="0" applyFont="1" applyFill="1" applyBorder="1" applyAlignment="1">
      <alignment horizontal="center"/>
    </xf>
    <xf numFmtId="9" fontId="35" fillId="29" borderId="18" xfId="1" applyFont="1" applyFill="1" applyBorder="1" applyAlignment="1">
      <alignment horizontal="center"/>
    </xf>
    <xf numFmtId="9" fontId="32" fillId="5" borderId="18" xfId="1" applyFont="1" applyFill="1" applyBorder="1" applyAlignment="1">
      <alignment horizontal="center"/>
    </xf>
    <xf numFmtId="0" fontId="32" fillId="20" borderId="18" xfId="0" applyFont="1" applyFill="1" applyBorder="1" applyAlignment="1">
      <alignment horizontal="center"/>
    </xf>
    <xf numFmtId="9" fontId="34" fillId="17" borderId="18" xfId="0" applyNumberFormat="1" applyFont="1" applyFill="1" applyBorder="1" applyAlignment="1">
      <alignment horizontal="center"/>
    </xf>
    <xf numFmtId="0" fontId="32" fillId="29" borderId="21" xfId="0" applyFont="1" applyFill="1" applyBorder="1" applyAlignment="1">
      <alignment horizontal="center"/>
    </xf>
    <xf numFmtId="9" fontId="4" fillId="4" borderId="13" xfId="1" quotePrefix="1" applyFont="1" applyFill="1" applyBorder="1" applyAlignment="1">
      <alignment horizontal="center"/>
    </xf>
    <xf numFmtId="9" fontId="4" fillId="4" borderId="13" xfId="1" applyFont="1" applyFill="1" applyBorder="1" applyAlignment="1">
      <alignment horizontal="center"/>
    </xf>
    <xf numFmtId="9" fontId="2" fillId="6" borderId="13" xfId="1" applyFont="1" applyFill="1" applyBorder="1" applyAlignment="1">
      <alignment horizontal="center"/>
    </xf>
    <xf numFmtId="1" fontId="31" fillId="14" borderId="13" xfId="1" quotePrefix="1" applyNumberFormat="1" applyFont="1" applyFill="1" applyBorder="1" applyAlignment="1">
      <alignment horizontal="center" vertical="top"/>
    </xf>
    <xf numFmtId="9" fontId="2" fillId="7" borderId="13" xfId="0" quotePrefix="1" applyNumberFormat="1" applyFont="1" applyFill="1" applyBorder="1" applyAlignment="1">
      <alignment horizontal="center"/>
    </xf>
    <xf numFmtId="0" fontId="51" fillId="0" borderId="13" xfId="0" applyFont="1" applyFill="1" applyBorder="1" applyAlignment="1">
      <alignment horizontal="left" vertical="top" wrapText="1"/>
    </xf>
    <xf numFmtId="9" fontId="43" fillId="20" borderId="13" xfId="0" applyNumberFormat="1" applyFont="1" applyFill="1" applyBorder="1" applyAlignment="1">
      <alignment horizontal="center"/>
    </xf>
    <xf numFmtId="9" fontId="32" fillId="24" borderId="13" xfId="0" applyNumberFormat="1" applyFont="1" applyFill="1" applyBorder="1" applyAlignment="1">
      <alignment horizontal="center" wrapText="1"/>
    </xf>
    <xf numFmtId="0" fontId="32" fillId="27" borderId="57" xfId="0" applyFont="1" applyFill="1" applyBorder="1" applyAlignment="1">
      <alignment horizontal="center"/>
    </xf>
    <xf numFmtId="1" fontId="31" fillId="2" borderId="55" xfId="0" applyNumberFormat="1" applyFont="1" applyFill="1" applyBorder="1" applyAlignment="1">
      <alignment horizontal="center" vertical="top"/>
    </xf>
    <xf numFmtId="1" fontId="25" fillId="14" borderId="16" xfId="0" quotePrefix="1" applyNumberFormat="1" applyFont="1" applyFill="1" applyBorder="1" applyAlignment="1">
      <alignment horizontal="center" vertical="top"/>
    </xf>
    <xf numFmtId="9" fontId="34" fillId="18" borderId="17" xfId="0" quotePrefix="1" applyNumberFormat="1" applyFont="1" applyFill="1" applyBorder="1" applyAlignment="1">
      <alignment horizontal="center"/>
    </xf>
    <xf numFmtId="9" fontId="34" fillId="18" borderId="18" xfId="0" quotePrefix="1" applyNumberFormat="1" applyFont="1" applyFill="1" applyBorder="1" applyAlignment="1">
      <alignment horizontal="center"/>
    </xf>
    <xf numFmtId="9" fontId="34" fillId="21" borderId="18" xfId="0" applyNumberFormat="1" applyFont="1" applyFill="1" applyBorder="1" applyAlignment="1">
      <alignment horizontal="center"/>
    </xf>
    <xf numFmtId="0" fontId="32" fillId="25" borderId="18" xfId="0" applyFont="1" applyFill="1" applyBorder="1" applyAlignment="1">
      <alignment horizontal="center"/>
    </xf>
    <xf numFmtId="9" fontId="35" fillId="18" borderId="18" xfId="1" applyFont="1" applyFill="1" applyBorder="1" applyAlignment="1">
      <alignment horizontal="center"/>
    </xf>
    <xf numFmtId="9" fontId="34" fillId="18" borderId="18" xfId="1" applyFont="1" applyFill="1" applyBorder="1" applyAlignment="1">
      <alignment horizontal="center"/>
    </xf>
    <xf numFmtId="9" fontId="34" fillId="26" borderId="18" xfId="0" quotePrefix="1" applyNumberFormat="1" applyFont="1" applyFill="1" applyBorder="1" applyAlignment="1">
      <alignment horizontal="center"/>
    </xf>
    <xf numFmtId="9" fontId="2" fillId="6" borderId="1" xfId="0" applyNumberFormat="1" applyFont="1" applyFill="1" applyBorder="1" applyAlignment="1">
      <alignment horizontal="center" vertical="center" wrapText="1"/>
    </xf>
    <xf numFmtId="0" fontId="2" fillId="0" borderId="1" xfId="0" quotePrefix="1" applyFont="1" applyFill="1" applyBorder="1" applyAlignment="1">
      <alignment horizontal="left" vertical="top" wrapText="1"/>
    </xf>
    <xf numFmtId="9" fontId="2" fillId="6" borderId="49" xfId="0" applyNumberFormat="1" applyFont="1" applyFill="1" applyBorder="1" applyAlignment="1">
      <alignment horizontal="center" vertical="center" wrapText="1"/>
    </xf>
    <xf numFmtId="9" fontId="4" fillId="8" borderId="57" xfId="1" applyFont="1" applyFill="1" applyBorder="1" applyAlignment="1" applyProtection="1">
      <alignment horizontal="center" vertical="center"/>
    </xf>
    <xf numFmtId="1" fontId="25" fillId="14" borderId="60" xfId="0" applyNumberFormat="1" applyFont="1" applyFill="1" applyBorder="1" applyAlignment="1">
      <alignment horizontal="center" vertical="top" wrapText="1"/>
    </xf>
    <xf numFmtId="9" fontId="4" fillId="4" borderId="17" xfId="1" applyFont="1" applyFill="1" applyBorder="1" applyAlignment="1" applyProtection="1">
      <alignment horizontal="left" vertical="top"/>
    </xf>
    <xf numFmtId="0" fontId="14" fillId="0" borderId="20" xfId="0" applyFont="1" applyFill="1" applyBorder="1" applyAlignment="1">
      <alignment horizontal="left" vertical="top" wrapText="1"/>
    </xf>
    <xf numFmtId="9" fontId="2" fillId="4" borderId="21" xfId="0" applyNumberFormat="1" applyFont="1" applyFill="1" applyBorder="1" applyAlignment="1">
      <alignment horizontal="left" vertical="top" wrapText="1"/>
    </xf>
    <xf numFmtId="164" fontId="25" fillId="16" borderId="13" xfId="0" applyNumberFormat="1" applyFont="1" applyFill="1" applyBorder="1" applyAlignment="1">
      <alignment horizontal="center" vertical="top"/>
    </xf>
    <xf numFmtId="9" fontId="32" fillId="22" borderId="18" xfId="0" applyNumberFormat="1" applyFont="1" applyFill="1" applyBorder="1" applyAlignment="1">
      <alignment horizontal="center" wrapText="1"/>
    </xf>
    <xf numFmtId="0" fontId="32" fillId="24" borderId="18" xfId="0" applyFont="1" applyFill="1" applyBorder="1" applyAlignment="1">
      <alignment horizontal="center"/>
    </xf>
    <xf numFmtId="9" fontId="2" fillId="6" borderId="18" xfId="1" applyFont="1" applyFill="1" applyBorder="1" applyAlignment="1">
      <alignment horizontal="center"/>
    </xf>
    <xf numFmtId="0" fontId="4" fillId="4" borderId="18" xfId="0" applyFont="1" applyFill="1" applyBorder="1" applyAlignment="1">
      <alignment horizontal="center"/>
    </xf>
    <xf numFmtId="9" fontId="34" fillId="29" borderId="18" xfId="0" applyNumberFormat="1" applyFont="1" applyFill="1" applyBorder="1" applyAlignment="1">
      <alignment horizontal="center"/>
    </xf>
    <xf numFmtId="9" fontId="32" fillId="24" borderId="18" xfId="0" applyNumberFormat="1" applyFont="1" applyFill="1" applyBorder="1" applyAlignment="1">
      <alignment horizontal="center" wrapText="1"/>
    </xf>
    <xf numFmtId="9" fontId="4" fillId="2" borderId="18" xfId="1" applyFont="1" applyFill="1" applyBorder="1" applyAlignment="1">
      <alignment horizontal="center"/>
    </xf>
    <xf numFmtId="0" fontId="2" fillId="5" borderId="18" xfId="0" applyFont="1" applyFill="1" applyBorder="1" applyAlignment="1">
      <alignment horizontal="center"/>
    </xf>
    <xf numFmtId="9" fontId="4" fillId="4" borderId="18" xfId="0" applyNumberFormat="1" applyFont="1" applyFill="1" applyBorder="1" applyAlignment="1">
      <alignment horizontal="center"/>
    </xf>
    <xf numFmtId="164" fontId="25" fillId="2" borderId="1" xfId="0" applyNumberFormat="1" applyFont="1" applyFill="1" applyBorder="1" applyAlignment="1">
      <alignment horizontal="center" vertical="top"/>
    </xf>
    <xf numFmtId="0" fontId="30" fillId="2" borderId="1" xfId="0" applyFont="1" applyFill="1" applyBorder="1" applyAlignment="1">
      <alignment horizontal="left" vertical="top" wrapText="1"/>
    </xf>
    <xf numFmtId="0" fontId="32" fillId="29" borderId="49" xfId="0" applyFont="1" applyFill="1" applyBorder="1" applyAlignment="1">
      <alignment horizontal="center"/>
    </xf>
    <xf numFmtId="1" fontId="31" fillId="2" borderId="55" xfId="1" applyNumberFormat="1" applyFont="1" applyFill="1" applyBorder="1" applyAlignment="1">
      <alignment horizontal="center" vertical="top"/>
    </xf>
    <xf numFmtId="1" fontId="31" fillId="2" borderId="1" xfId="1" applyNumberFormat="1" applyFont="1" applyFill="1" applyBorder="1" applyAlignment="1">
      <alignment horizontal="center" vertical="top"/>
    </xf>
    <xf numFmtId="9" fontId="34" fillId="29" borderId="49" xfId="1" applyFont="1" applyFill="1" applyBorder="1" applyAlignment="1">
      <alignment horizontal="center"/>
    </xf>
    <xf numFmtId="1" fontId="25" fillId="2" borderId="55" xfId="1" applyNumberFormat="1" applyFont="1" applyFill="1" applyBorder="1" applyAlignment="1">
      <alignment horizontal="center" vertical="top"/>
    </xf>
    <xf numFmtId="9" fontId="4" fillId="4" borderId="17" xfId="0" applyNumberFormat="1" applyFont="1" applyFill="1" applyBorder="1" applyAlignment="1">
      <alignment horizontal="center"/>
    </xf>
    <xf numFmtId="0" fontId="32" fillId="0" borderId="20" xfId="0" applyFont="1" applyFill="1" applyBorder="1" applyAlignment="1">
      <alignment horizontal="left" vertical="top" wrapText="1"/>
    </xf>
    <xf numFmtId="1" fontId="25" fillId="14" borderId="5" xfId="0" applyNumberFormat="1" applyFont="1" applyFill="1" applyBorder="1" applyAlignment="1">
      <alignment horizontal="center" vertical="top"/>
    </xf>
    <xf numFmtId="2" fontId="2" fillId="6" borderId="20" xfId="0" applyNumberFormat="1" applyFont="1" applyFill="1" applyBorder="1" applyAlignment="1">
      <alignment wrapText="1"/>
    </xf>
    <xf numFmtId="9" fontId="2" fillId="5" borderId="21" xfId="1" applyFont="1" applyFill="1" applyBorder="1" applyAlignment="1">
      <alignment horizontal="center"/>
    </xf>
    <xf numFmtId="0" fontId="17" fillId="0" borderId="1" xfId="0" applyFont="1" applyFill="1" applyBorder="1" applyAlignment="1">
      <alignment horizontal="left" vertical="top" wrapText="1"/>
    </xf>
    <xf numFmtId="9" fontId="2" fillId="4" borderId="49" xfId="1" applyFont="1" applyFill="1" applyBorder="1" applyAlignment="1">
      <alignment horizontal="center"/>
    </xf>
    <xf numFmtId="9" fontId="2" fillId="5" borderId="18" xfId="1" applyFont="1" applyFill="1" applyBorder="1" applyAlignment="1">
      <alignment horizontal="center"/>
    </xf>
    <xf numFmtId="0" fontId="14" fillId="0" borderId="16" xfId="0" applyFont="1" applyBorder="1" applyAlignment="1">
      <alignment horizontal="left" vertical="top" wrapText="1"/>
    </xf>
    <xf numFmtId="9" fontId="2" fillId="4" borderId="16" xfId="0" applyNumberFormat="1" applyFont="1" applyFill="1" applyBorder="1" applyAlignment="1"/>
    <xf numFmtId="9" fontId="2" fillId="5" borderId="16" xfId="0" applyNumberFormat="1" applyFont="1" applyFill="1" applyBorder="1" applyAlignment="1">
      <alignment wrapText="1"/>
    </xf>
    <xf numFmtId="9" fontId="2" fillId="4" borderId="17" xfId="0" applyNumberFormat="1" applyFont="1" applyFill="1" applyBorder="1" applyAlignment="1">
      <alignment wrapText="1"/>
    </xf>
    <xf numFmtId="9" fontId="2" fillId="4" borderId="57" xfId="0" applyNumberFormat="1" applyFont="1" applyFill="1" applyBorder="1" applyAlignment="1">
      <alignment vertical="top" wrapText="1"/>
    </xf>
    <xf numFmtId="9" fontId="32" fillId="20" borderId="57" xfId="0" applyNumberFormat="1" applyFont="1" applyFill="1" applyBorder="1" applyAlignment="1">
      <alignment horizontal="center"/>
    </xf>
    <xf numFmtId="9" fontId="32" fillId="2" borderId="11" xfId="1" quotePrefix="1" applyFont="1" applyFill="1" applyBorder="1" applyAlignment="1">
      <alignment horizontal="center" wrapText="1"/>
    </xf>
    <xf numFmtId="9" fontId="35" fillId="18" borderId="11" xfId="1" applyFont="1" applyFill="1" applyBorder="1" applyAlignment="1">
      <alignment horizontal="center"/>
    </xf>
    <xf numFmtId="1" fontId="25" fillId="2" borderId="38" xfId="1" applyNumberFormat="1" applyFont="1" applyFill="1" applyBorder="1" applyAlignment="1">
      <alignment horizontal="center" vertical="top"/>
    </xf>
    <xf numFmtId="9" fontId="34" fillId="17" borderId="16" xfId="1" applyFont="1" applyFill="1" applyBorder="1" applyAlignment="1">
      <alignment horizontal="center"/>
    </xf>
    <xf numFmtId="9" fontId="34" fillId="21" borderId="17" xfId="0" applyNumberFormat="1" applyFont="1" applyFill="1" applyBorder="1" applyAlignment="1">
      <alignment horizontal="center"/>
    </xf>
    <xf numFmtId="9" fontId="32" fillId="2" borderId="18" xfId="1" applyFont="1" applyFill="1" applyBorder="1" applyAlignment="1">
      <alignment horizontal="center"/>
    </xf>
    <xf numFmtId="1" fontId="25" fillId="14" borderId="20" xfId="0" quotePrefix="1" applyNumberFormat="1" applyFont="1" applyFill="1" applyBorder="1" applyAlignment="1">
      <alignment horizontal="center" vertical="top"/>
    </xf>
    <xf numFmtId="9" fontId="25" fillId="4" borderId="37" xfId="0" applyNumberFormat="1" applyFont="1" applyFill="1" applyBorder="1"/>
    <xf numFmtId="9" fontId="2" fillId="5" borderId="17" xfId="0" applyNumberFormat="1" applyFont="1" applyFill="1" applyBorder="1" applyAlignment="1">
      <alignment horizontal="left" vertical="top" wrapText="1"/>
    </xf>
    <xf numFmtId="9" fontId="0" fillId="4" borderId="57" xfId="0" applyNumberFormat="1" applyFill="1" applyBorder="1"/>
    <xf numFmtId="165" fontId="0" fillId="4" borderId="16" xfId="0" applyNumberFormat="1" applyFill="1" applyBorder="1"/>
    <xf numFmtId="165" fontId="5" fillId="3" borderId="17" xfId="0" applyNumberFormat="1" applyFont="1" applyFill="1" applyBorder="1"/>
    <xf numFmtId="9" fontId="4" fillId="4" borderId="17" xfId="1" applyFont="1" applyFill="1" applyBorder="1" applyAlignment="1" applyProtection="1">
      <alignment horizontal="right" vertical="center"/>
    </xf>
    <xf numFmtId="9" fontId="29" fillId="8" borderId="18" xfId="1" applyFont="1" applyFill="1" applyBorder="1" applyAlignment="1" applyProtection="1">
      <alignment horizontal="right" vertical="center"/>
    </xf>
    <xf numFmtId="9" fontId="2" fillId="5" borderId="21" xfId="0" applyNumberFormat="1" applyFont="1" applyFill="1" applyBorder="1" applyAlignment="1">
      <alignment horizontal="center" vertical="center" wrapText="1"/>
    </xf>
    <xf numFmtId="0" fontId="21" fillId="12" borderId="40" xfId="0" applyFont="1" applyFill="1" applyBorder="1" applyAlignment="1">
      <alignment horizontal="left" vertical="top" wrapText="1"/>
    </xf>
    <xf numFmtId="9" fontId="4" fillId="4" borderId="28" xfId="1" applyFont="1" applyFill="1" applyBorder="1" applyAlignment="1" applyProtection="1">
      <alignment horizontal="left" vertical="top"/>
    </xf>
    <xf numFmtId="164" fontId="25" fillId="16" borderId="20" xfId="0" applyNumberFormat="1" applyFont="1" applyFill="1" applyBorder="1" applyAlignment="1">
      <alignment horizontal="left" vertical="top"/>
    </xf>
    <xf numFmtId="164" fontId="25" fillId="16" borderId="19" xfId="0" applyNumberFormat="1" applyFont="1" applyFill="1" applyBorder="1" applyAlignment="1">
      <alignment horizontal="left" vertical="top"/>
    </xf>
    <xf numFmtId="0" fontId="4" fillId="9" borderId="55" xfId="0" applyFont="1" applyFill="1" applyBorder="1" applyAlignment="1">
      <alignment horizontal="left" vertical="top" wrapText="1"/>
    </xf>
    <xf numFmtId="9" fontId="4" fillId="8" borderId="17" xfId="1" applyFont="1" applyFill="1" applyBorder="1" applyAlignment="1" applyProtection="1">
      <alignment horizontal="center" vertical="center"/>
    </xf>
    <xf numFmtId="9" fontId="2" fillId="2" borderId="21" xfId="1" applyFont="1" applyFill="1" applyBorder="1" applyAlignment="1">
      <alignment horizontal="center"/>
    </xf>
    <xf numFmtId="0" fontId="19" fillId="15" borderId="0" xfId="0" applyFont="1" applyFill="1" applyBorder="1" applyAlignment="1">
      <alignment vertical="top" textRotation="90"/>
    </xf>
    <xf numFmtId="0" fontId="19" fillId="11" borderId="50" xfId="0" applyFont="1" applyFill="1" applyBorder="1" applyAlignment="1">
      <alignment horizontal="left"/>
    </xf>
    <xf numFmtId="0" fontId="1" fillId="11" borderId="27" xfId="0" applyFont="1" applyFill="1" applyBorder="1" applyAlignment="1">
      <alignment horizontal="left"/>
    </xf>
    <xf numFmtId="0" fontId="1" fillId="11" borderId="42" xfId="0" applyFont="1" applyFill="1" applyBorder="1" applyAlignment="1">
      <alignment horizontal="left" wrapText="1"/>
    </xf>
    <xf numFmtId="0" fontId="16" fillId="30" borderId="15" xfId="0" applyFont="1" applyFill="1" applyBorder="1"/>
    <xf numFmtId="0" fontId="22" fillId="30" borderId="27" xfId="0" applyFont="1" applyFill="1" applyBorder="1"/>
    <xf numFmtId="0" fontId="0" fillId="30" borderId="27" xfId="0" applyFill="1" applyBorder="1"/>
    <xf numFmtId="0" fontId="19" fillId="32" borderId="15" xfId="0" applyFont="1" applyFill="1" applyBorder="1"/>
    <xf numFmtId="0" fontId="19" fillId="32" borderId="27" xfId="0" applyFont="1" applyFill="1" applyBorder="1"/>
    <xf numFmtId="0" fontId="0" fillId="32" borderId="27" xfId="0" applyFill="1" applyBorder="1"/>
    <xf numFmtId="164" fontId="0" fillId="32" borderId="27" xfId="0" applyNumberFormat="1" applyFill="1" applyBorder="1"/>
    <xf numFmtId="2" fontId="0" fillId="32" borderId="27" xfId="0" applyNumberFormat="1" applyFill="1" applyBorder="1"/>
    <xf numFmtId="0" fontId="0" fillId="32" borderId="61" xfId="0" applyFill="1" applyBorder="1"/>
    <xf numFmtId="0" fontId="3" fillId="11" borderId="59" xfId="0" applyFont="1" applyFill="1" applyBorder="1" applyAlignment="1">
      <alignment horizontal="left"/>
    </xf>
    <xf numFmtId="0" fontId="3" fillId="11" borderId="30" xfId="0" applyFont="1" applyFill="1" applyBorder="1" applyAlignment="1">
      <alignment horizontal="left" wrapText="1"/>
    </xf>
    <xf numFmtId="0" fontId="3" fillId="11" borderId="30" xfId="0" applyFont="1" applyFill="1" applyBorder="1" applyAlignment="1">
      <alignment wrapText="1"/>
    </xf>
    <xf numFmtId="0" fontId="16" fillId="30" borderId="30" xfId="0" applyFont="1" applyFill="1" applyBorder="1" applyAlignment="1">
      <alignment wrapText="1"/>
    </xf>
    <xf numFmtId="0" fontId="3" fillId="15" borderId="30" xfId="0" applyFont="1" applyFill="1" applyBorder="1" applyAlignment="1">
      <alignment wrapText="1"/>
    </xf>
    <xf numFmtId="0" fontId="3" fillId="2" borderId="30" xfId="0" applyFont="1" applyFill="1" applyBorder="1" applyAlignment="1">
      <alignment wrapText="1"/>
    </xf>
    <xf numFmtId="0" fontId="19" fillId="32" borderId="30" xfId="0" applyFont="1" applyFill="1" applyBorder="1"/>
    <xf numFmtId="0" fontId="19" fillId="0" borderId="30" xfId="0" applyFont="1" applyFill="1" applyBorder="1"/>
    <xf numFmtId="0" fontId="19" fillId="32" borderId="30" xfId="0" applyFont="1" applyFill="1" applyBorder="1" applyAlignment="1">
      <alignment vertical="top" textRotation="90"/>
    </xf>
    <xf numFmtId="164" fontId="19" fillId="32" borderId="30" xfId="0" applyNumberFormat="1" applyFont="1" applyFill="1" applyBorder="1" applyAlignment="1">
      <alignment vertical="top" textRotation="90"/>
    </xf>
    <xf numFmtId="0" fontId="19" fillId="15" borderId="30" xfId="0" applyFont="1" applyFill="1" applyBorder="1" applyAlignment="1">
      <alignment vertical="top" textRotation="90"/>
    </xf>
    <xf numFmtId="2" fontId="19" fillId="16" borderId="30" xfId="0" applyNumberFormat="1" applyFont="1" applyFill="1" applyBorder="1" applyAlignment="1">
      <alignment vertical="top" textRotation="90"/>
    </xf>
    <xf numFmtId="0" fontId="19" fillId="32" borderId="36" xfId="0" applyFont="1" applyFill="1" applyBorder="1" applyAlignment="1">
      <alignment vertical="top" textRotation="90"/>
    </xf>
    <xf numFmtId="0" fontId="3" fillId="30" borderId="30" xfId="0" applyFont="1" applyFill="1" applyBorder="1" applyAlignment="1">
      <alignment wrapText="1"/>
    </xf>
    <xf numFmtId="0" fontId="19" fillId="16" borderId="30" xfId="0" applyFont="1" applyFill="1" applyBorder="1" applyAlignment="1">
      <alignment vertical="top" textRotation="90"/>
    </xf>
    <xf numFmtId="0" fontId="52" fillId="0" borderId="0" xfId="0" applyFont="1"/>
    <xf numFmtId="0" fontId="31" fillId="14" borderId="1" xfId="0" applyFont="1" applyFill="1" applyBorder="1" applyAlignment="1">
      <alignment horizontal="center" vertical="top" wrapText="1"/>
    </xf>
    <xf numFmtId="9" fontId="32" fillId="27" borderId="13" xfId="0" applyNumberFormat="1" applyFont="1" applyFill="1" applyBorder="1" applyAlignment="1">
      <alignment horizontal="center"/>
    </xf>
    <xf numFmtId="0" fontId="13" fillId="3" borderId="11" xfId="0" applyFont="1" applyFill="1" applyBorder="1" applyAlignment="1">
      <alignment horizontal="center"/>
    </xf>
    <xf numFmtId="9" fontId="4" fillId="8" borderId="1" xfId="1" applyFont="1" applyFill="1" applyBorder="1" applyAlignment="1" applyProtection="1">
      <alignment horizontal="right" vertical="center"/>
    </xf>
    <xf numFmtId="9" fontId="2" fillId="3" borderId="11" xfId="0" applyNumberFormat="1" applyFont="1" applyFill="1" applyBorder="1" applyAlignment="1">
      <alignment vertical="center" wrapText="1"/>
    </xf>
    <xf numFmtId="9" fontId="32" fillId="27" borderId="16" xfId="0" applyNumberFormat="1" applyFont="1" applyFill="1" applyBorder="1" applyAlignment="1">
      <alignment horizontal="center"/>
    </xf>
    <xf numFmtId="9" fontId="32" fillId="27" borderId="17" xfId="0" applyNumberFormat="1" applyFont="1" applyFill="1" applyBorder="1" applyAlignment="1">
      <alignment horizontal="center"/>
    </xf>
    <xf numFmtId="0" fontId="2" fillId="0" borderId="51" xfId="0" applyNumberFormat="1" applyFont="1" applyFill="1" applyBorder="1" applyAlignment="1">
      <alignment horizontal="center"/>
    </xf>
    <xf numFmtId="0" fontId="2" fillId="0" borderId="52" xfId="0" applyNumberFormat="1" applyFont="1" applyFill="1" applyBorder="1" applyAlignment="1">
      <alignment horizontal="center"/>
    </xf>
    <xf numFmtId="0" fontId="2" fillId="0" borderId="17" xfId="0" applyNumberFormat="1" applyFont="1" applyFill="1" applyBorder="1" applyAlignment="1">
      <alignment horizontal="center"/>
    </xf>
    <xf numFmtId="0" fontId="2" fillId="0" borderId="48" xfId="0" applyNumberFormat="1" applyFont="1" applyFill="1" applyBorder="1" applyAlignment="1">
      <alignment horizontal="center"/>
    </xf>
    <xf numFmtId="0" fontId="2" fillId="0" borderId="12" xfId="0" applyNumberFormat="1" applyFont="1" applyFill="1" applyBorder="1" applyAlignment="1">
      <alignment horizontal="center"/>
    </xf>
    <xf numFmtId="0" fontId="2" fillId="0" borderId="18" xfId="0" applyNumberFormat="1" applyFont="1" applyFill="1" applyBorder="1" applyAlignment="1">
      <alignment horizontal="center"/>
    </xf>
    <xf numFmtId="0" fontId="2" fillId="0" borderId="29" xfId="0" applyNumberFormat="1" applyFont="1" applyFill="1" applyBorder="1" applyAlignment="1">
      <alignment horizontal="center"/>
    </xf>
    <xf numFmtId="0" fontId="2" fillId="0" borderId="19" xfId="0" applyNumberFormat="1" applyFont="1" applyFill="1" applyBorder="1" applyAlignment="1">
      <alignment horizontal="center"/>
    </xf>
    <xf numFmtId="0" fontId="2" fillId="0" borderId="21" xfId="0" applyNumberFormat="1" applyFont="1" applyFill="1" applyBorder="1" applyAlignment="1">
      <alignment horizontal="center"/>
    </xf>
    <xf numFmtId="0" fontId="2" fillId="0" borderId="22" xfId="0" applyNumberFormat="1" applyFont="1" applyFill="1" applyBorder="1" applyAlignment="1">
      <alignment horizontal="center"/>
    </xf>
    <xf numFmtId="0" fontId="2" fillId="0" borderId="16" xfId="0" applyNumberFormat="1" applyFont="1" applyFill="1" applyBorder="1" applyAlignment="1">
      <alignment horizontal="center"/>
    </xf>
    <xf numFmtId="0" fontId="2" fillId="0" borderId="23" xfId="0" applyNumberFormat="1" applyFont="1" applyFill="1" applyBorder="1" applyAlignment="1">
      <alignment horizontal="center"/>
    </xf>
    <xf numFmtId="0" fontId="2" fillId="0" borderId="11" xfId="0" applyNumberFormat="1" applyFont="1" applyFill="1" applyBorder="1" applyAlignment="1">
      <alignment horizontal="center"/>
    </xf>
    <xf numFmtId="0" fontId="2" fillId="0" borderId="35" xfId="0" applyNumberFormat="1" applyFont="1" applyFill="1" applyBorder="1" applyAlignment="1">
      <alignment horizontal="center"/>
    </xf>
    <xf numFmtId="0" fontId="2" fillId="0" borderId="1" xfId="0" applyNumberFormat="1" applyFont="1" applyFill="1" applyBorder="1" applyAlignment="1">
      <alignment horizontal="center"/>
    </xf>
    <xf numFmtId="0" fontId="2" fillId="0" borderId="3" xfId="0" applyNumberFormat="1" applyFont="1" applyFill="1" applyBorder="1" applyAlignment="1">
      <alignment horizontal="center"/>
    </xf>
    <xf numFmtId="0" fontId="2" fillId="0" borderId="24" xfId="0" applyNumberFormat="1" applyFont="1" applyFill="1" applyBorder="1" applyAlignment="1">
      <alignment horizontal="center"/>
    </xf>
    <xf numFmtId="0" fontId="2" fillId="0" borderId="20" xfId="0" applyNumberFormat="1" applyFont="1" applyFill="1" applyBorder="1" applyAlignment="1">
      <alignment horizontal="center"/>
    </xf>
    <xf numFmtId="0" fontId="53" fillId="2" borderId="15" xfId="0" applyFont="1" applyFill="1" applyBorder="1"/>
    <xf numFmtId="0" fontId="53" fillId="2" borderId="6" xfId="0" applyFont="1" applyFill="1" applyBorder="1"/>
    <xf numFmtId="0" fontId="54" fillId="2" borderId="53" xfId="0" applyFont="1" applyFill="1" applyBorder="1"/>
    <xf numFmtId="0" fontId="21" fillId="12" borderId="11" xfId="0" applyFont="1" applyFill="1" applyBorder="1" applyAlignment="1">
      <alignment horizontal="left" vertical="top" wrapText="1"/>
    </xf>
    <xf numFmtId="0" fontId="55" fillId="30" borderId="3" xfId="0" applyFont="1" applyFill="1" applyBorder="1" applyAlignment="1">
      <alignment horizontal="left"/>
    </xf>
    <xf numFmtId="0" fontId="55" fillId="30" borderId="4" xfId="0" applyFont="1" applyFill="1" applyBorder="1" applyAlignment="1">
      <alignment horizontal="left"/>
    </xf>
    <xf numFmtId="0" fontId="55" fillId="30" borderId="46" xfId="0" applyFont="1" applyFill="1" applyBorder="1" applyAlignment="1">
      <alignment horizontal="left"/>
    </xf>
    <xf numFmtId="0" fontId="55" fillId="30" borderId="44" xfId="0" applyFont="1" applyFill="1" applyBorder="1" applyAlignment="1">
      <alignment horizontal="left"/>
    </xf>
    <xf numFmtId="0" fontId="55" fillId="30" borderId="5" xfId="0" applyFont="1" applyFill="1" applyBorder="1" applyAlignment="1">
      <alignment horizontal="left"/>
    </xf>
    <xf numFmtId="0" fontId="56" fillId="0" borderId="0" xfId="0" applyFont="1" applyFill="1" applyBorder="1" applyAlignment="1">
      <alignment vertical="center"/>
    </xf>
    <xf numFmtId="0" fontId="57" fillId="30" borderId="6" xfId="0" applyFont="1" applyFill="1" applyBorder="1" applyAlignment="1">
      <alignment horizontal="left"/>
    </xf>
    <xf numFmtId="0" fontId="55" fillId="30" borderId="7" xfId="0" applyFont="1" applyFill="1" applyBorder="1" applyAlignment="1">
      <alignment horizontal="left"/>
    </xf>
    <xf numFmtId="0" fontId="55" fillId="30" borderId="47" xfId="0" applyFont="1" applyFill="1" applyBorder="1"/>
    <xf numFmtId="0" fontId="55" fillId="30" borderId="7" xfId="0" applyFont="1" applyFill="1" applyBorder="1"/>
    <xf numFmtId="0" fontId="55" fillId="30" borderId="45" xfId="0" applyFont="1" applyFill="1" applyBorder="1"/>
    <xf numFmtId="0" fontId="55" fillId="30" borderId="8" xfId="0" applyFont="1" applyFill="1" applyBorder="1"/>
    <xf numFmtId="0" fontId="55" fillId="30" borderId="6" xfId="0" applyFont="1" applyFill="1" applyBorder="1"/>
    <xf numFmtId="0" fontId="59" fillId="30" borderId="7" xfId="0" applyFont="1" applyFill="1" applyBorder="1"/>
    <xf numFmtId="0" fontId="60" fillId="0" borderId="0" xfId="0" applyFont="1"/>
    <xf numFmtId="0" fontId="55" fillId="30" borderId="46" xfId="0" applyFont="1" applyFill="1" applyBorder="1"/>
    <xf numFmtId="0" fontId="55" fillId="30" borderId="3" xfId="0" applyFont="1" applyFill="1" applyBorder="1"/>
    <xf numFmtId="0" fontId="55" fillId="30" borderId="49" xfId="0" applyFont="1" applyFill="1" applyBorder="1"/>
    <xf numFmtId="0" fontId="55" fillId="30" borderId="9" xfId="0" applyFont="1" applyFill="1" applyBorder="1"/>
    <xf numFmtId="9" fontId="2" fillId="7" borderId="55" xfId="1" applyFont="1" applyFill="1" applyBorder="1" applyAlignment="1">
      <alignment horizontal="center"/>
    </xf>
    <xf numFmtId="9" fontId="2" fillId="6" borderId="1" xfId="1" applyFont="1" applyFill="1" applyBorder="1" applyAlignment="1">
      <alignment horizontal="center"/>
    </xf>
    <xf numFmtId="0" fontId="61" fillId="0" borderId="0" xfId="0" applyNumberFormat="1" applyFont="1"/>
    <xf numFmtId="0" fontId="2" fillId="13" borderId="11" xfId="0" applyFont="1" applyFill="1" applyBorder="1" applyAlignment="1">
      <alignment horizontal="left" vertical="top" wrapText="1"/>
    </xf>
    <xf numFmtId="0" fontId="29" fillId="0" borderId="0" xfId="0" applyFont="1"/>
    <xf numFmtId="0" fontId="4" fillId="0" borderId="19" xfId="0" applyFont="1" applyFill="1" applyBorder="1" applyAlignment="1">
      <alignment horizontal="left" vertical="top" wrapText="1"/>
    </xf>
    <xf numFmtId="0" fontId="53" fillId="2" borderId="31" xfId="0" applyFont="1" applyFill="1" applyBorder="1" applyAlignment="1">
      <alignment horizontal="left" vertical="top"/>
    </xf>
    <xf numFmtId="0" fontId="53" fillId="2" borderId="33" xfId="0" applyFont="1" applyFill="1" applyBorder="1" applyAlignment="1">
      <alignment horizontal="left" vertical="top"/>
    </xf>
    <xf numFmtId="0" fontId="53" fillId="2" borderId="25" xfId="0" applyFont="1" applyFill="1" applyBorder="1" applyAlignment="1">
      <alignment horizontal="left" vertical="top"/>
    </xf>
    <xf numFmtId="0" fontId="53" fillId="2" borderId="32" xfId="0" applyFont="1" applyFill="1" applyBorder="1" applyAlignment="1">
      <alignment horizontal="left" vertical="top"/>
    </xf>
    <xf numFmtId="0" fontId="53" fillId="2" borderId="2" xfId="0" applyFont="1" applyFill="1" applyBorder="1" applyAlignment="1">
      <alignment horizontal="left" vertical="top"/>
    </xf>
    <xf numFmtId="0" fontId="53" fillId="2" borderId="26" xfId="0" applyFont="1" applyFill="1" applyBorder="1" applyAlignment="1">
      <alignment horizontal="left" vertical="top"/>
    </xf>
    <xf numFmtId="0" fontId="53" fillId="2" borderId="32" xfId="0" applyFont="1" applyFill="1" applyBorder="1" applyAlignment="1">
      <alignment horizontal="left" vertical="top" wrapText="1"/>
    </xf>
    <xf numFmtId="0" fontId="53" fillId="2" borderId="2" xfId="0" applyFont="1" applyFill="1" applyBorder="1" applyAlignment="1">
      <alignment horizontal="left" vertical="top" wrapText="1"/>
    </xf>
    <xf numFmtId="0" fontId="53" fillId="2" borderId="26" xfId="0" applyFont="1" applyFill="1" applyBorder="1" applyAlignment="1">
      <alignment horizontal="left" vertical="top" wrapText="1"/>
    </xf>
    <xf numFmtId="0" fontId="2" fillId="0" borderId="0" xfId="0" applyFont="1" applyAlignment="1">
      <alignment horizontal="left" indent="1"/>
    </xf>
    <xf numFmtId="0" fontId="14" fillId="0" borderId="31" xfId="0" applyFont="1" applyFill="1" applyBorder="1" applyAlignment="1">
      <alignment horizontal="left" vertical="top" wrapText="1"/>
    </xf>
    <xf numFmtId="0" fontId="14" fillId="0" borderId="33" xfId="0" applyFont="1" applyFill="1" applyBorder="1" applyAlignment="1">
      <alignment horizontal="left" vertical="top" wrapText="1"/>
    </xf>
    <xf numFmtId="0" fontId="14" fillId="0" borderId="25" xfId="0" applyFont="1" applyFill="1" applyBorder="1" applyAlignment="1">
      <alignment horizontal="left" vertical="top" wrapText="1"/>
    </xf>
    <xf numFmtId="0" fontId="14" fillId="0" borderId="32"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26"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30" xfId="0" applyFont="1" applyFill="1" applyBorder="1" applyAlignment="1">
      <alignment horizontal="left" vertical="top" wrapText="1"/>
    </xf>
    <xf numFmtId="0" fontId="21" fillId="12" borderId="16" xfId="0" applyFont="1" applyFill="1" applyBorder="1" applyAlignment="1">
      <alignment horizontal="center" vertical="top" wrapText="1"/>
    </xf>
    <xf numFmtId="0" fontId="21" fillId="12" borderId="11" xfId="0" applyFont="1" applyFill="1" applyBorder="1" applyAlignment="1">
      <alignment horizontal="center" vertical="top" wrapText="1"/>
    </xf>
    <xf numFmtId="0" fontId="2" fillId="0" borderId="16" xfId="0" applyFont="1" applyFill="1" applyBorder="1" applyAlignment="1">
      <alignment horizontal="left" vertical="top" wrapText="1"/>
    </xf>
    <xf numFmtId="0" fontId="2" fillId="0" borderId="11"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33" borderId="32" xfId="0" applyFont="1" applyFill="1" applyBorder="1" applyAlignment="1">
      <alignment horizontal="left" vertical="top" wrapText="1"/>
    </xf>
    <xf numFmtId="0" fontId="4" fillId="33" borderId="13" xfId="0" applyFont="1" applyFill="1" applyBorder="1" applyAlignment="1">
      <alignment horizontal="left" vertical="top" wrapText="1"/>
    </xf>
    <xf numFmtId="0" fontId="4" fillId="33" borderId="16" xfId="0" applyFont="1" applyFill="1" applyBorder="1" applyAlignment="1">
      <alignment horizontal="left" vertical="top" wrapText="1"/>
    </xf>
    <xf numFmtId="0" fontId="4" fillId="33" borderId="11" xfId="0" applyFont="1" applyFill="1" applyBorder="1" applyAlignment="1">
      <alignment horizontal="left" vertical="top" wrapText="1"/>
    </xf>
    <xf numFmtId="0" fontId="14" fillId="0" borderId="27"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39" xfId="0" applyFont="1" applyFill="1" applyBorder="1" applyAlignment="1">
      <alignment horizontal="left" vertical="top" wrapText="1"/>
    </xf>
    <xf numFmtId="0" fontId="4" fillId="33" borderId="32" xfId="0" applyFont="1" applyFill="1" applyBorder="1" applyAlignment="1">
      <alignment horizontal="left" vertical="top"/>
    </xf>
    <xf numFmtId="0" fontId="4" fillId="33" borderId="13" xfId="0" applyFont="1" applyFill="1" applyBorder="1" applyAlignment="1">
      <alignment horizontal="left" vertical="top"/>
    </xf>
    <xf numFmtId="0" fontId="21" fillId="31" borderId="1" xfId="0" applyFont="1" applyFill="1" applyBorder="1" applyAlignment="1">
      <alignment horizontal="left" vertical="top" wrapText="1"/>
    </xf>
    <xf numFmtId="0" fontId="21" fillId="31" borderId="2" xfId="0" applyFont="1" applyFill="1" applyBorder="1" applyAlignment="1">
      <alignment horizontal="left" vertical="top" wrapText="1"/>
    </xf>
    <xf numFmtId="0" fontId="21" fillId="31" borderId="26" xfId="0" applyFont="1" applyFill="1" applyBorder="1" applyAlignment="1">
      <alignment horizontal="left" vertical="top" wrapText="1"/>
    </xf>
    <xf numFmtId="0" fontId="4" fillId="33" borderId="2" xfId="0" applyFont="1" applyFill="1" applyBorder="1" applyAlignment="1">
      <alignment horizontal="left" vertical="top" wrapText="1"/>
    </xf>
    <xf numFmtId="0" fontId="14" fillId="0" borderId="31" xfId="0" applyFont="1" applyFill="1" applyBorder="1" applyAlignment="1">
      <alignment horizontal="left" vertical="top"/>
    </xf>
    <xf numFmtId="0" fontId="14" fillId="0" borderId="25" xfId="0" applyFont="1" applyFill="1" applyBorder="1" applyAlignment="1">
      <alignment horizontal="left" vertical="top"/>
    </xf>
    <xf numFmtId="0" fontId="14" fillId="9" borderId="50" xfId="0" applyFont="1" applyFill="1" applyBorder="1" applyAlignment="1">
      <alignment horizontal="left" vertical="top" wrapText="1"/>
    </xf>
    <xf numFmtId="0" fontId="14" fillId="9" borderId="58" xfId="0" applyFont="1" applyFill="1" applyBorder="1" applyAlignment="1">
      <alignment horizontal="left" vertical="top" wrapText="1"/>
    </xf>
    <xf numFmtId="0" fontId="14" fillId="9" borderId="59" xfId="0" applyFont="1" applyFill="1" applyBorder="1" applyAlignment="1">
      <alignment horizontal="left" vertical="top" wrapText="1"/>
    </xf>
    <xf numFmtId="0" fontId="14" fillId="9" borderId="22" xfId="0" applyFont="1" applyFill="1" applyBorder="1" applyAlignment="1">
      <alignment horizontal="left" vertical="top" wrapText="1"/>
    </xf>
    <xf numFmtId="0" fontId="14" fillId="9" borderId="23" xfId="0" applyFont="1" applyFill="1" applyBorder="1" applyAlignment="1">
      <alignment horizontal="left" vertical="top" wrapText="1"/>
    </xf>
    <xf numFmtId="0" fontId="14" fillId="9" borderId="35" xfId="0" applyFont="1" applyFill="1" applyBorder="1" applyAlignment="1">
      <alignment horizontal="left" vertical="top" wrapText="1"/>
    </xf>
    <xf numFmtId="0" fontId="14" fillId="9" borderId="16" xfId="0" applyFont="1" applyFill="1" applyBorder="1" applyAlignment="1">
      <alignment horizontal="left" vertical="top" wrapText="1"/>
    </xf>
    <xf numFmtId="0" fontId="14" fillId="9" borderId="11" xfId="0" applyFont="1" applyFill="1" applyBorder="1" applyAlignment="1">
      <alignment horizontal="left" vertical="top" wrapText="1"/>
    </xf>
    <xf numFmtId="0" fontId="14" fillId="9" borderId="1" xfId="0" applyFont="1" applyFill="1" applyBorder="1" applyAlignment="1">
      <alignment horizontal="left" vertical="top" wrapText="1"/>
    </xf>
    <xf numFmtId="0" fontId="21" fillId="31" borderId="11" xfId="0" applyFont="1" applyFill="1" applyBorder="1" applyAlignment="1">
      <alignment horizontal="left" vertical="top" wrapText="1"/>
    </xf>
    <xf numFmtId="0" fontId="17" fillId="0" borderId="22" xfId="0" applyFont="1" applyFill="1" applyBorder="1" applyAlignment="1">
      <alignment horizontal="left" vertical="top"/>
    </xf>
    <xf numFmtId="0" fontId="17" fillId="0" borderId="23" xfId="0" applyFont="1" applyFill="1" applyBorder="1" applyAlignment="1">
      <alignment horizontal="left" vertical="top"/>
    </xf>
    <xf numFmtId="0" fontId="17" fillId="0" borderId="24" xfId="0" applyFont="1" applyFill="1" applyBorder="1" applyAlignment="1">
      <alignment horizontal="left" vertical="top"/>
    </xf>
    <xf numFmtId="0" fontId="17" fillId="0" borderId="16"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20" xfId="0" applyFont="1" applyFill="1" applyBorder="1" applyAlignment="1">
      <alignment horizontal="left" vertical="top" wrapText="1"/>
    </xf>
    <xf numFmtId="0" fontId="21" fillId="31" borderId="20" xfId="0" applyFont="1" applyFill="1" applyBorder="1" applyAlignment="1">
      <alignment horizontal="left" vertical="top" wrapText="1"/>
    </xf>
    <xf numFmtId="0" fontId="2" fillId="0" borderId="16" xfId="0" applyFont="1" applyBorder="1" applyAlignment="1">
      <alignment horizontal="left" vertical="top" wrapText="1"/>
    </xf>
    <xf numFmtId="0" fontId="2" fillId="0" borderId="11" xfId="0" applyFont="1" applyBorder="1" applyAlignment="1">
      <alignment horizontal="left" vertical="top"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13" borderId="11" xfId="0" applyFont="1" applyFill="1" applyBorder="1" applyAlignment="1">
      <alignment horizontal="left" vertical="top" wrapText="1"/>
    </xf>
    <xf numFmtId="0" fontId="2" fillId="9" borderId="11" xfId="0" applyFont="1" applyFill="1" applyBorder="1" applyAlignment="1">
      <alignment horizontal="left" vertical="top" wrapText="1"/>
    </xf>
    <xf numFmtId="0" fontId="21" fillId="12" borderId="16" xfId="0" applyFont="1" applyFill="1" applyBorder="1" applyAlignment="1">
      <alignment vertical="top" wrapText="1"/>
    </xf>
    <xf numFmtId="0" fontId="21" fillId="12" borderId="11" xfId="0" applyFont="1" applyFill="1" applyBorder="1" applyAlignment="1">
      <alignment vertical="top" wrapText="1"/>
    </xf>
    <xf numFmtId="0" fontId="2" fillId="9" borderId="16" xfId="0" applyFont="1" applyFill="1" applyBorder="1" applyAlignment="1">
      <alignment horizontal="left" vertical="top" wrapText="1"/>
    </xf>
    <xf numFmtId="0" fontId="2" fillId="9" borderId="13" xfId="0" applyFont="1" applyFill="1" applyBorder="1" applyAlignment="1">
      <alignment horizontal="left" vertical="top" wrapText="1"/>
    </xf>
    <xf numFmtId="0" fontId="2" fillId="9" borderId="1" xfId="0" applyFont="1" applyFill="1" applyBorder="1" applyAlignment="1">
      <alignment horizontal="left" vertical="top" wrapText="1"/>
    </xf>
    <xf numFmtId="0" fontId="21" fillId="31" borderId="38" xfId="0" applyFont="1" applyFill="1" applyBorder="1" applyAlignment="1">
      <alignment horizontal="left" vertical="top" wrapText="1"/>
    </xf>
    <xf numFmtId="0" fontId="21" fillId="31" borderId="5" xfId="0" applyFont="1" applyFill="1" applyBorder="1" applyAlignment="1">
      <alignment horizontal="left" vertical="top" wrapText="1"/>
    </xf>
    <xf numFmtId="0" fontId="21" fillId="12" borderId="1" xfId="0" applyFont="1" applyFill="1" applyBorder="1" applyAlignment="1">
      <alignment horizontal="left" vertical="top" wrapText="1"/>
    </xf>
    <xf numFmtId="0" fontId="21" fillId="12" borderId="13" xfId="0" applyFont="1" applyFill="1" applyBorder="1" applyAlignment="1">
      <alignment horizontal="left" vertical="top" wrapText="1"/>
    </xf>
    <xf numFmtId="0" fontId="14" fillId="9" borderId="31" xfId="0" applyFont="1" applyFill="1" applyBorder="1" applyAlignment="1">
      <alignment horizontal="left" vertical="top"/>
    </xf>
    <xf numFmtId="0" fontId="14" fillId="9" borderId="33" xfId="0" applyFont="1" applyFill="1" applyBorder="1" applyAlignment="1">
      <alignment horizontal="left" vertical="top"/>
    </xf>
    <xf numFmtId="0" fontId="14" fillId="9" borderId="25" xfId="0" applyFont="1" applyFill="1" applyBorder="1" applyAlignment="1">
      <alignment horizontal="left" vertical="top"/>
    </xf>
    <xf numFmtId="0" fontId="14" fillId="9" borderId="15" xfId="0" applyFont="1" applyFill="1" applyBorder="1" applyAlignment="1">
      <alignment horizontal="left" vertical="top" wrapText="1"/>
    </xf>
    <xf numFmtId="0" fontId="14" fillId="9" borderId="10" xfId="0" applyFont="1" applyFill="1" applyBorder="1" applyAlignment="1">
      <alignment horizontal="left" vertical="top" wrapText="1"/>
    </xf>
    <xf numFmtId="0" fontId="14" fillId="9" borderId="30" xfId="0" applyFont="1" applyFill="1" applyBorder="1" applyAlignment="1">
      <alignment horizontal="left" vertical="top" wrapText="1"/>
    </xf>
    <xf numFmtId="0" fontId="21" fillId="12" borderId="32" xfId="0" applyFont="1" applyFill="1" applyBorder="1" applyAlignment="1">
      <alignment vertical="top" wrapText="1"/>
    </xf>
    <xf numFmtId="0" fontId="21" fillId="12" borderId="13" xfId="0" applyFont="1" applyFill="1" applyBorder="1" applyAlignment="1">
      <alignment vertical="top" wrapText="1"/>
    </xf>
    <xf numFmtId="0" fontId="17" fillId="9" borderId="33" xfId="0" applyFont="1" applyFill="1" applyBorder="1" applyAlignment="1">
      <alignment horizontal="left" vertical="top"/>
    </xf>
    <xf numFmtId="0" fontId="17" fillId="9" borderId="25" xfId="0" applyFont="1" applyFill="1" applyBorder="1" applyAlignment="1">
      <alignment horizontal="left" vertical="top"/>
    </xf>
    <xf numFmtId="0" fontId="17" fillId="9" borderId="13" xfId="0" applyFont="1" applyFill="1" applyBorder="1" applyAlignment="1">
      <alignment horizontal="left" vertical="top" wrapText="1"/>
    </xf>
    <xf numFmtId="0" fontId="17" fillId="9" borderId="11" xfId="0" applyFont="1" applyFill="1" applyBorder="1" applyAlignment="1">
      <alignment horizontal="left" vertical="top" wrapText="1"/>
    </xf>
    <xf numFmtId="0" fontId="17" fillId="9" borderId="1" xfId="0" applyFont="1" applyFill="1" applyBorder="1" applyAlignment="1">
      <alignment horizontal="left" vertical="top" wrapText="1"/>
    </xf>
    <xf numFmtId="0" fontId="4" fillId="33" borderId="14" xfId="0" applyFont="1" applyFill="1" applyBorder="1" applyAlignment="1">
      <alignment horizontal="left" vertical="top" wrapText="1"/>
    </xf>
    <xf numFmtId="0" fontId="4" fillId="33" borderId="38" xfId="0" applyFont="1" applyFill="1" applyBorder="1" applyAlignment="1">
      <alignment horizontal="left" vertical="top" wrapText="1"/>
    </xf>
    <xf numFmtId="0" fontId="21" fillId="12" borderId="26" xfId="0" applyFont="1" applyFill="1" applyBorder="1" applyAlignment="1">
      <alignment vertical="top" wrapText="1"/>
    </xf>
    <xf numFmtId="0" fontId="17" fillId="9" borderId="22" xfId="0" applyFont="1" applyFill="1" applyBorder="1" applyAlignment="1">
      <alignment horizontal="left" vertical="top" wrapText="1"/>
    </xf>
    <xf numFmtId="0" fontId="17" fillId="9" borderId="23" xfId="0" applyFont="1" applyFill="1" applyBorder="1" applyAlignment="1">
      <alignment horizontal="left" vertical="top" wrapText="1"/>
    </xf>
    <xf numFmtId="0" fontId="17" fillId="9" borderId="35" xfId="0" applyFont="1" applyFill="1" applyBorder="1" applyAlignment="1">
      <alignment horizontal="left" vertical="top" wrapText="1"/>
    </xf>
    <xf numFmtId="0" fontId="4" fillId="13" borderId="16" xfId="0" applyFont="1" applyFill="1" applyBorder="1" applyAlignment="1">
      <alignment vertical="top" wrapText="1"/>
    </xf>
    <xf numFmtId="0" fontId="4" fillId="13" borderId="11" xfId="0" applyFont="1" applyFill="1" applyBorder="1" applyAlignment="1">
      <alignment vertical="top" wrapText="1"/>
    </xf>
    <xf numFmtId="0" fontId="17" fillId="9" borderId="50" xfId="0" applyFont="1" applyFill="1" applyBorder="1" applyAlignment="1">
      <alignment horizontal="left" vertical="top"/>
    </xf>
    <xf numFmtId="0" fontId="17" fillId="9" borderId="58" xfId="0" applyFont="1" applyFill="1" applyBorder="1" applyAlignment="1">
      <alignment horizontal="left" vertical="top"/>
    </xf>
    <xf numFmtId="0" fontId="2" fillId="9" borderId="32" xfId="0" applyFont="1" applyFill="1" applyBorder="1" applyAlignment="1">
      <alignment horizontal="left" vertical="top" wrapText="1"/>
    </xf>
    <xf numFmtId="0" fontId="21" fillId="12" borderId="1" xfId="0" applyFont="1" applyFill="1" applyBorder="1" applyAlignment="1">
      <alignment vertical="top" wrapText="1"/>
    </xf>
    <xf numFmtId="0" fontId="17" fillId="9" borderId="32" xfId="0" applyFont="1" applyFill="1" applyBorder="1" applyAlignment="1">
      <alignment horizontal="left" vertical="top" wrapText="1"/>
    </xf>
    <xf numFmtId="0" fontId="17" fillId="9" borderId="2" xfId="0" applyFont="1" applyFill="1" applyBorder="1" applyAlignment="1">
      <alignment horizontal="left" vertical="top" wrapText="1"/>
    </xf>
    <xf numFmtId="0" fontId="17" fillId="9" borderId="26" xfId="0" applyFont="1" applyFill="1" applyBorder="1" applyAlignment="1">
      <alignment horizontal="left" vertical="top" wrapText="1"/>
    </xf>
    <xf numFmtId="0" fontId="17" fillId="9" borderId="16" xfId="0" applyFont="1" applyFill="1" applyBorder="1" applyAlignment="1">
      <alignment horizontal="left" vertical="top" wrapText="1"/>
    </xf>
    <xf numFmtId="0" fontId="17" fillId="0" borderId="16" xfId="0" applyFont="1" applyBorder="1" applyAlignment="1">
      <alignment horizontal="left" vertical="top" wrapText="1"/>
    </xf>
    <xf numFmtId="0" fontId="17" fillId="0" borderId="11" xfId="0"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Fill="1" applyBorder="1" applyAlignment="1">
      <alignment horizontal="left" vertical="top" wrapText="1"/>
    </xf>
    <xf numFmtId="0" fontId="21" fillId="31" borderId="1" xfId="0" applyFont="1" applyFill="1" applyBorder="1" applyAlignment="1">
      <alignment vertical="top" wrapText="1"/>
    </xf>
    <xf numFmtId="0" fontId="21" fillId="31" borderId="2" xfId="0" applyFont="1" applyFill="1" applyBorder="1" applyAlignment="1">
      <alignment vertical="top" wrapText="1"/>
    </xf>
    <xf numFmtId="0" fontId="21" fillId="31" borderId="26" xfId="0" applyFont="1" applyFill="1" applyBorder="1" applyAlignment="1">
      <alignment vertical="top" wrapText="1"/>
    </xf>
    <xf numFmtId="0" fontId="17" fillId="0" borderId="32"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26"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9" borderId="20" xfId="0" applyFont="1" applyFill="1" applyBorder="1" applyAlignment="1">
      <alignment horizontal="left" vertical="top" wrapText="1"/>
    </xf>
    <xf numFmtId="0" fontId="17" fillId="0" borderId="13" xfId="0" applyFont="1" applyBorder="1" applyAlignment="1">
      <alignment horizontal="left" vertical="top" wrapText="1"/>
    </xf>
    <xf numFmtId="0" fontId="17" fillId="0" borderId="20" xfId="0" applyFont="1" applyBorder="1" applyAlignment="1">
      <alignment horizontal="left" vertical="top" wrapText="1"/>
    </xf>
    <xf numFmtId="0" fontId="14" fillId="0" borderId="22" xfId="0" applyFont="1" applyFill="1" applyBorder="1" applyAlignment="1">
      <alignment horizontal="left" vertical="top" wrapText="1"/>
    </xf>
    <xf numFmtId="0" fontId="14" fillId="0" borderId="24"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20" xfId="0" applyFont="1" applyFill="1" applyBorder="1" applyAlignment="1">
      <alignment horizontal="left" vertical="top" wrapText="1"/>
    </xf>
    <xf numFmtId="0" fontId="17" fillId="9" borderId="41" xfId="0" applyFont="1" applyFill="1" applyBorder="1" applyAlignment="1">
      <alignment horizontal="left" vertical="top" wrapText="1"/>
    </xf>
    <xf numFmtId="0" fontId="17" fillId="9" borderId="24" xfId="0" applyFont="1" applyFill="1" applyBorder="1" applyAlignment="1">
      <alignment horizontal="left" vertical="top" wrapText="1"/>
    </xf>
    <xf numFmtId="0" fontId="14" fillId="9" borderId="34" xfId="0" applyFont="1" applyFill="1" applyBorder="1" applyAlignment="1">
      <alignment horizontal="left" vertical="top" wrapText="1"/>
    </xf>
    <xf numFmtId="0" fontId="14" fillId="9" borderId="36" xfId="0" applyFont="1" applyFill="1" applyBorder="1" applyAlignment="1">
      <alignment horizontal="left" vertical="top" wrapText="1"/>
    </xf>
    <xf numFmtId="0" fontId="21" fillId="31" borderId="33" xfId="0" applyFont="1" applyFill="1" applyBorder="1" applyAlignment="1">
      <alignment horizontal="left" vertical="top" wrapText="1"/>
    </xf>
    <xf numFmtId="0" fontId="21" fillId="31" borderId="25" xfId="0" applyFont="1" applyFill="1" applyBorder="1" applyAlignment="1">
      <alignment horizontal="left" vertical="top" wrapText="1"/>
    </xf>
    <xf numFmtId="0" fontId="21" fillId="12" borderId="32" xfId="0" applyFont="1" applyFill="1" applyBorder="1" applyAlignment="1">
      <alignment horizontal="left" vertical="top" wrapText="1"/>
    </xf>
    <xf numFmtId="0" fontId="21" fillId="12" borderId="2" xfId="0" applyFont="1" applyFill="1" applyBorder="1" applyAlignment="1">
      <alignment horizontal="left" vertical="top" wrapText="1"/>
    </xf>
    <xf numFmtId="0" fontId="14" fillId="0" borderId="50" xfId="0" applyFont="1" applyFill="1" applyBorder="1" applyAlignment="1">
      <alignment horizontal="left" vertical="top" wrapText="1"/>
    </xf>
    <xf numFmtId="0" fontId="14" fillId="0" borderId="58" xfId="0" applyFont="1" applyFill="1" applyBorder="1" applyAlignment="1">
      <alignment horizontal="left" vertical="top" wrapText="1"/>
    </xf>
    <xf numFmtId="0" fontId="14" fillId="0" borderId="59" xfId="0" applyFont="1" applyFill="1" applyBorder="1" applyAlignment="1">
      <alignment horizontal="left" vertical="top" wrapText="1"/>
    </xf>
    <xf numFmtId="0" fontId="4" fillId="33" borderId="2" xfId="0" applyFont="1" applyFill="1" applyBorder="1" applyAlignment="1">
      <alignment horizontal="left" vertical="top"/>
    </xf>
    <xf numFmtId="0" fontId="17" fillId="9" borderId="59" xfId="0" applyFont="1" applyFill="1" applyBorder="1" applyAlignment="1">
      <alignment horizontal="left" vertical="top"/>
    </xf>
    <xf numFmtId="0" fontId="17" fillId="9" borderId="41" xfId="0" applyFont="1" applyFill="1" applyBorder="1" applyAlignment="1">
      <alignment horizontal="left" vertical="top"/>
    </xf>
    <xf numFmtId="0" fontId="17" fillId="9" borderId="23" xfId="0" applyFont="1" applyFill="1" applyBorder="1" applyAlignment="1">
      <alignment horizontal="left" vertical="top"/>
    </xf>
    <xf numFmtId="0" fontId="17" fillId="9" borderId="24" xfId="0" applyFont="1" applyFill="1" applyBorder="1" applyAlignment="1">
      <alignment horizontal="left" vertical="top"/>
    </xf>
    <xf numFmtId="0" fontId="14" fillId="9" borderId="31" xfId="0" applyFont="1" applyFill="1" applyBorder="1" applyAlignment="1">
      <alignment horizontal="left" vertical="top" wrapText="1"/>
    </xf>
    <xf numFmtId="0" fontId="14" fillId="9" borderId="33" xfId="0" applyFont="1" applyFill="1" applyBorder="1" applyAlignment="1">
      <alignment horizontal="left" vertical="top" wrapText="1"/>
    </xf>
    <xf numFmtId="0" fontId="14" fillId="9" borderId="25" xfId="0" applyFont="1" applyFill="1" applyBorder="1" applyAlignment="1">
      <alignment horizontal="left" vertical="top" wrapText="1"/>
    </xf>
    <xf numFmtId="0" fontId="21" fillId="12" borderId="11" xfId="0" applyFont="1" applyFill="1" applyBorder="1" applyAlignment="1">
      <alignment horizontal="left" vertical="top" wrapText="1"/>
    </xf>
    <xf numFmtId="0" fontId="14" fillId="9" borderId="22" xfId="0" applyFont="1" applyFill="1" applyBorder="1" applyAlignment="1">
      <alignment horizontal="left" vertical="top"/>
    </xf>
    <xf numFmtId="0" fontId="14" fillId="9" borderId="23" xfId="0" applyFont="1" applyFill="1" applyBorder="1" applyAlignment="1">
      <alignment horizontal="left" vertical="top"/>
    </xf>
    <xf numFmtId="0" fontId="14" fillId="9" borderId="24" xfId="0" applyFont="1" applyFill="1" applyBorder="1" applyAlignment="1">
      <alignment horizontal="left" vertical="top"/>
    </xf>
    <xf numFmtId="0" fontId="14" fillId="9" borderId="20" xfId="0" applyFont="1" applyFill="1" applyBorder="1" applyAlignment="1">
      <alignment horizontal="left" vertical="top" wrapText="1"/>
    </xf>
    <xf numFmtId="0" fontId="4" fillId="13" borderId="13" xfId="0" applyFont="1" applyFill="1" applyBorder="1" applyAlignment="1">
      <alignment vertical="top" wrapText="1"/>
    </xf>
    <xf numFmtId="0" fontId="2" fillId="0" borderId="13" xfId="0" applyFont="1" applyBorder="1" applyAlignment="1">
      <alignment horizontal="left" vertical="top" wrapText="1"/>
    </xf>
  </cellXfs>
  <cellStyles count="2">
    <cellStyle name="Normal" xfId="0" builtinId="0"/>
    <cellStyle name="Percent" xfId="1" builtinId="5"/>
  </cellStyles>
  <dxfs count="20">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ill>
        <patternFill>
          <bgColor rgb="FF00B050"/>
        </patternFill>
      </fill>
    </dxf>
    <dxf>
      <fill>
        <patternFill>
          <bgColor theme="4" tint="0.79998168889431442"/>
        </patternFill>
      </fill>
    </dxf>
    <dxf>
      <fill>
        <patternFill>
          <bgColor theme="4" tint="0.39994506668294322"/>
        </patternFill>
      </fill>
    </dxf>
    <dxf>
      <fill>
        <patternFill>
          <bgColor theme="5" tint="0.79998168889431442"/>
        </patternFill>
      </fill>
    </dxf>
    <dxf>
      <fill>
        <patternFill>
          <bgColor theme="6" tint="0.79998168889431442"/>
        </patternFill>
      </fill>
    </dxf>
    <dxf>
      <fill>
        <patternFill>
          <bgColor rgb="FFFFC000"/>
        </patternFill>
      </fill>
    </dxf>
    <dxf>
      <fill>
        <patternFill>
          <bgColor theme="8"/>
        </patternFill>
      </fill>
    </dxf>
    <dxf>
      <fill>
        <patternFill>
          <bgColor theme="5" tint="0.79998168889431442"/>
        </patternFill>
      </fill>
    </dxf>
  </dxfs>
  <tableStyles count="0" defaultTableStyle="TableStyleMedium2" defaultPivotStyle="PivotStyleLight16"/>
  <colors>
    <mruColors>
      <color rgb="FFEFF4F5"/>
      <color rgb="FFE0EBEC"/>
      <color rgb="FFF4FAFA"/>
      <color rgb="FFF2F2F2"/>
      <color rgb="FFCDF2FF"/>
      <color rgb="FF9FE6FF"/>
      <color rgb="FFE7F9FF"/>
      <color rgb="FFB7ECFF"/>
      <color rgb="FFFFFF99"/>
      <color rgb="FFDFF1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441960</xdr:colOff>
      <xdr:row>0</xdr:row>
      <xdr:rowOff>0</xdr:rowOff>
    </xdr:from>
    <xdr:to>
      <xdr:col>9</xdr:col>
      <xdr:colOff>52832</xdr:colOff>
      <xdr:row>4</xdr:row>
      <xdr:rowOff>30480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0"/>
          <a:ext cx="1439672" cy="8305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782407</xdr:colOff>
      <xdr:row>1</xdr:row>
      <xdr:rowOff>46262</xdr:rowOff>
    </xdr:from>
    <xdr:to>
      <xdr:col>4</xdr:col>
      <xdr:colOff>5321</xdr:colOff>
      <xdr:row>1</xdr:row>
      <xdr:rowOff>118262</xdr:rowOff>
    </xdr:to>
    <xdr:sp macro="" textlink="">
      <xdr:nvSpPr>
        <xdr:cNvPr id="2" name="Rectangle 1"/>
        <xdr:cNvSpPr/>
      </xdr:nvSpPr>
      <xdr:spPr>
        <a:xfrm>
          <a:off x="3472267" y="335822"/>
          <a:ext cx="68734"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3" name="Rectangle 2"/>
        <xdr:cNvSpPr/>
      </xdr:nvSpPr>
      <xdr:spPr>
        <a:xfrm>
          <a:off x="3472267" y="455564"/>
          <a:ext cx="68734"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4" name="Rectangle 3"/>
        <xdr:cNvSpPr/>
      </xdr:nvSpPr>
      <xdr:spPr>
        <a:xfrm>
          <a:off x="3472267" y="575307"/>
          <a:ext cx="68734"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46262</xdr:rowOff>
    </xdr:from>
    <xdr:to>
      <xdr:col>4</xdr:col>
      <xdr:colOff>5321</xdr:colOff>
      <xdr:row>1</xdr:row>
      <xdr:rowOff>118262</xdr:rowOff>
    </xdr:to>
    <xdr:sp macro="" textlink="">
      <xdr:nvSpPr>
        <xdr:cNvPr id="5" name="Rectangle 4"/>
        <xdr:cNvSpPr/>
      </xdr:nvSpPr>
      <xdr:spPr>
        <a:xfrm>
          <a:off x="3472267" y="335822"/>
          <a:ext cx="68734"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6" name="Rectangle 5"/>
        <xdr:cNvSpPr/>
      </xdr:nvSpPr>
      <xdr:spPr>
        <a:xfrm>
          <a:off x="3472267" y="455564"/>
          <a:ext cx="68734"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7" name="Rectangle 6"/>
        <xdr:cNvSpPr/>
      </xdr:nvSpPr>
      <xdr:spPr>
        <a:xfrm>
          <a:off x="3472267" y="575307"/>
          <a:ext cx="68734"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46262</xdr:rowOff>
    </xdr:from>
    <xdr:to>
      <xdr:col>4</xdr:col>
      <xdr:colOff>5321</xdr:colOff>
      <xdr:row>1</xdr:row>
      <xdr:rowOff>118262</xdr:rowOff>
    </xdr:to>
    <xdr:sp macro="" textlink="">
      <xdr:nvSpPr>
        <xdr:cNvPr id="8" name="Rectangle 7"/>
        <xdr:cNvSpPr/>
      </xdr:nvSpPr>
      <xdr:spPr>
        <a:xfrm>
          <a:off x="3472267" y="335822"/>
          <a:ext cx="68734"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9" name="Rectangle 8"/>
        <xdr:cNvSpPr/>
      </xdr:nvSpPr>
      <xdr:spPr>
        <a:xfrm>
          <a:off x="3472267" y="455564"/>
          <a:ext cx="68734"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10" name="Rectangle 9"/>
        <xdr:cNvSpPr/>
      </xdr:nvSpPr>
      <xdr:spPr>
        <a:xfrm>
          <a:off x="3472267" y="575307"/>
          <a:ext cx="68734"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46262</xdr:rowOff>
    </xdr:from>
    <xdr:to>
      <xdr:col>4</xdr:col>
      <xdr:colOff>5321</xdr:colOff>
      <xdr:row>1</xdr:row>
      <xdr:rowOff>118262</xdr:rowOff>
    </xdr:to>
    <xdr:sp macro="" textlink="">
      <xdr:nvSpPr>
        <xdr:cNvPr id="11" name="Rectangle 10" descr="a177963c-30fa-408a-90ae-13679ee74031"/>
        <xdr:cNvSpPr/>
      </xdr:nvSpPr>
      <xdr:spPr>
        <a:xfrm>
          <a:off x="3472267" y="335822"/>
          <a:ext cx="68734"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12" name="Rectangle 11" descr="f2c5516b-1081-4144-b0b4-1079a87bb3f4"/>
        <xdr:cNvSpPr/>
      </xdr:nvSpPr>
      <xdr:spPr>
        <a:xfrm>
          <a:off x="3472267" y="455564"/>
          <a:ext cx="68734"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13" name="Rectangle 12" descr="78493073-2af7-439b-82be-8403195389cc"/>
        <xdr:cNvSpPr/>
      </xdr:nvSpPr>
      <xdr:spPr>
        <a:xfrm>
          <a:off x="3472267" y="575307"/>
          <a:ext cx="68734"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46262</xdr:rowOff>
    </xdr:from>
    <xdr:to>
      <xdr:col>4</xdr:col>
      <xdr:colOff>5321</xdr:colOff>
      <xdr:row>1</xdr:row>
      <xdr:rowOff>118262</xdr:rowOff>
    </xdr:to>
    <xdr:sp macro="" textlink="">
      <xdr:nvSpPr>
        <xdr:cNvPr id="14" name="Rectangle 13" descr="a177963c-30fa-408a-90ae-13679ee74031"/>
        <xdr:cNvSpPr/>
      </xdr:nvSpPr>
      <xdr:spPr>
        <a:xfrm>
          <a:off x="3472267" y="335822"/>
          <a:ext cx="68734"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15" name="Rectangle 14" descr="f2c5516b-1081-4144-b0b4-1079a87bb3f4"/>
        <xdr:cNvSpPr/>
      </xdr:nvSpPr>
      <xdr:spPr>
        <a:xfrm>
          <a:off x="3594550" y="456290"/>
          <a:ext cx="68371"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16" name="Rectangle 15" descr="78493073-2af7-439b-82be-8403195389cc"/>
        <xdr:cNvSpPr/>
      </xdr:nvSpPr>
      <xdr:spPr>
        <a:xfrm>
          <a:off x="3594550" y="576033"/>
          <a:ext cx="68371"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117019</xdr:colOff>
      <xdr:row>0</xdr:row>
      <xdr:rowOff>185056</xdr:rowOff>
    </xdr:from>
    <xdr:to>
      <xdr:col>12</xdr:col>
      <xdr:colOff>1811110</xdr:colOff>
      <xdr:row>2</xdr:row>
      <xdr:rowOff>54429</xdr:rowOff>
    </xdr:to>
    <xdr:grpSp>
      <xdr:nvGrpSpPr>
        <xdr:cNvPr id="24" name="Group 23"/>
        <xdr:cNvGrpSpPr/>
      </xdr:nvGrpSpPr>
      <xdr:grpSpPr>
        <a:xfrm>
          <a:off x="11413669" y="185056"/>
          <a:ext cx="2789466" cy="698048"/>
          <a:chOff x="12699544" y="185056"/>
          <a:chExt cx="2789466" cy="698048"/>
        </a:xfrm>
      </xdr:grpSpPr>
      <xdr:sp macro="" textlink="">
        <xdr:nvSpPr>
          <xdr:cNvPr id="43" name="TextBox 42"/>
          <xdr:cNvSpPr txBox="1"/>
        </xdr:nvSpPr>
        <xdr:spPr>
          <a:xfrm>
            <a:off x="13567682" y="185056"/>
            <a:ext cx="1921328" cy="68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50">
                <a:solidFill>
                  <a:sysClr val="windowText" lastClr="000000"/>
                </a:solidFill>
              </a:rPr>
              <a:t>Minimal impact (&lt;10%)</a:t>
            </a:r>
          </a:p>
          <a:p>
            <a:r>
              <a:rPr lang="en-GB" sz="850">
                <a:solidFill>
                  <a:sysClr val="windowText" lastClr="000000"/>
                </a:solidFill>
              </a:rPr>
              <a:t>10-25% </a:t>
            </a:r>
          </a:p>
          <a:p>
            <a:r>
              <a:rPr lang="en-GB" sz="850">
                <a:solidFill>
                  <a:sysClr val="windowText" lastClr="000000"/>
                </a:solidFill>
              </a:rPr>
              <a:t>25-50%</a:t>
            </a:r>
          </a:p>
          <a:p>
            <a:r>
              <a:rPr lang="en-GB" sz="850">
                <a:solidFill>
                  <a:sysClr val="windowText" lastClr="000000"/>
                </a:solidFill>
              </a:rPr>
              <a:t>&gt;50%</a:t>
            </a:r>
          </a:p>
        </xdr:txBody>
      </xdr:sp>
      <xdr:sp macro="" textlink="">
        <xdr:nvSpPr>
          <xdr:cNvPr id="17" name="Rectangle 16" descr="a177963c-30fa-408a-90ae-13679ee74031"/>
          <xdr:cNvSpPr/>
        </xdr:nvSpPr>
        <xdr:spPr>
          <a:xfrm>
            <a:off x="12699544" y="285750"/>
            <a:ext cx="72000" cy="72000"/>
          </a:xfrm>
          <a:prstGeom prst="rect">
            <a:avLst/>
          </a:prstGeom>
          <a:solidFill>
            <a:schemeClr val="accent5">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8" name="Rectangle 17" descr="f2c5516b-1081-4144-b0b4-1079a87bb3f4"/>
          <xdr:cNvSpPr/>
        </xdr:nvSpPr>
        <xdr:spPr>
          <a:xfrm>
            <a:off x="12699544" y="416379"/>
            <a:ext cx="72000" cy="72000"/>
          </a:xfrm>
          <a:prstGeom prst="rect">
            <a:avLst/>
          </a:prstGeom>
          <a:solidFill>
            <a:schemeClr val="accent3">
              <a:lumMod val="60000"/>
              <a:lumOff val="4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9" name="Rectangle 18" descr="78493073-2af7-439b-82be-8403195389cc"/>
          <xdr:cNvSpPr/>
        </xdr:nvSpPr>
        <xdr:spPr>
          <a:xfrm>
            <a:off x="12699544" y="568779"/>
            <a:ext cx="72000" cy="72000"/>
          </a:xfrm>
          <a:prstGeom prst="rect">
            <a:avLst/>
          </a:prstGeom>
          <a:solidFill>
            <a:schemeClr val="accent3">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0" name="Rectangle 19" descr="a177963c-30fa-408a-90ae-13679ee74031"/>
          <xdr:cNvSpPr/>
        </xdr:nvSpPr>
        <xdr:spPr>
          <a:xfrm>
            <a:off x="13545904" y="250370"/>
            <a:ext cx="65316" cy="63836"/>
          </a:xfrm>
          <a:prstGeom prst="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1" name="Rectangle 20" descr="f2c5516b-1081-4144-b0b4-1079a87bb3f4"/>
          <xdr:cNvSpPr/>
        </xdr:nvSpPr>
        <xdr:spPr>
          <a:xfrm>
            <a:off x="13545904" y="372834"/>
            <a:ext cx="65316" cy="72000"/>
          </a:xfrm>
          <a:prstGeom prst="rect">
            <a:avLst/>
          </a:prstGeom>
          <a:solidFill>
            <a:schemeClr val="accent1">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2" name="Rectangle 21" descr="78493073-2af7-439b-82be-8403195389cc"/>
          <xdr:cNvSpPr/>
        </xdr:nvSpPr>
        <xdr:spPr>
          <a:xfrm>
            <a:off x="13545904" y="514349"/>
            <a:ext cx="65316" cy="72000"/>
          </a:xfrm>
          <a:prstGeom prst="rect">
            <a:avLst/>
          </a:prstGeom>
          <a:solidFill>
            <a:schemeClr val="accent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3" name="Rectangle 22" descr="a177963c-30fa-408a-90ae-13679ee74031"/>
          <xdr:cNvSpPr/>
        </xdr:nvSpPr>
        <xdr:spPr>
          <a:xfrm>
            <a:off x="13545904" y="655864"/>
            <a:ext cx="65316" cy="72000"/>
          </a:xfrm>
          <a:prstGeom prst="rect">
            <a:avLst/>
          </a:prstGeom>
          <a:solidFill>
            <a:srgbClr val="00B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41" name="TextBox 40"/>
          <xdr:cNvSpPr txBox="1"/>
        </xdr:nvSpPr>
        <xdr:spPr>
          <a:xfrm>
            <a:off x="12743083" y="228599"/>
            <a:ext cx="715742" cy="65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50">
                <a:solidFill>
                  <a:sysClr val="windowText" lastClr="000000"/>
                </a:solidFill>
              </a:rPr>
              <a:t>&gt;50% </a:t>
            </a:r>
          </a:p>
          <a:p>
            <a:r>
              <a:rPr lang="en-GB" sz="850">
                <a:solidFill>
                  <a:sysClr val="windowText" lastClr="000000"/>
                </a:solidFill>
              </a:rPr>
              <a:t>25-50% </a:t>
            </a:r>
          </a:p>
          <a:p>
            <a:r>
              <a:rPr lang="en-GB" sz="850">
                <a:solidFill>
                  <a:sysClr val="windowText" lastClr="000000"/>
                </a:solidFill>
              </a:rPr>
              <a:t>10-25% </a:t>
            </a:r>
          </a:p>
        </xdr:txBody>
      </xdr:sp>
    </xdr:grpSp>
    <xdr:clientData/>
  </xdr:twoCellAnchor>
  <xdr:oneCellAnchor>
    <xdr:from>
      <xdr:col>23</xdr:col>
      <xdr:colOff>402771</xdr:colOff>
      <xdr:row>1</xdr:row>
      <xdr:rowOff>185057</xdr:rowOff>
    </xdr:from>
    <xdr:ext cx="184731" cy="264560"/>
    <xdr:sp macro="" textlink="">
      <xdr:nvSpPr>
        <xdr:cNvPr id="42" name="TextBox 41"/>
        <xdr:cNvSpPr txBox="1"/>
      </xdr:nvSpPr>
      <xdr:spPr>
        <a:xfrm>
          <a:off x="16480971" y="478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782407</xdr:colOff>
      <xdr:row>1</xdr:row>
      <xdr:rowOff>46262</xdr:rowOff>
    </xdr:from>
    <xdr:to>
      <xdr:col>4</xdr:col>
      <xdr:colOff>5321</xdr:colOff>
      <xdr:row>1</xdr:row>
      <xdr:rowOff>118262</xdr:rowOff>
    </xdr:to>
    <xdr:sp macro="" textlink="">
      <xdr:nvSpPr>
        <xdr:cNvPr id="2" name="Rectangle 1"/>
        <xdr:cNvSpPr/>
      </xdr:nvSpPr>
      <xdr:spPr>
        <a:xfrm>
          <a:off x="3482064" y="568776"/>
          <a:ext cx="72000"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5" name="Rectangle 4"/>
        <xdr:cNvSpPr/>
      </xdr:nvSpPr>
      <xdr:spPr>
        <a:xfrm>
          <a:off x="3482064" y="688518"/>
          <a:ext cx="72000"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6" name="Rectangle 5"/>
        <xdr:cNvSpPr/>
      </xdr:nvSpPr>
      <xdr:spPr>
        <a:xfrm>
          <a:off x="3482064" y="808261"/>
          <a:ext cx="72000"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46262</xdr:rowOff>
    </xdr:from>
    <xdr:to>
      <xdr:col>4</xdr:col>
      <xdr:colOff>5321</xdr:colOff>
      <xdr:row>1</xdr:row>
      <xdr:rowOff>118262</xdr:rowOff>
    </xdr:to>
    <xdr:sp macro="" textlink="">
      <xdr:nvSpPr>
        <xdr:cNvPr id="7" name="Rectangle 6"/>
        <xdr:cNvSpPr/>
      </xdr:nvSpPr>
      <xdr:spPr>
        <a:xfrm>
          <a:off x="3472267" y="335822"/>
          <a:ext cx="68734"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8" name="Rectangle 7"/>
        <xdr:cNvSpPr/>
      </xdr:nvSpPr>
      <xdr:spPr>
        <a:xfrm>
          <a:off x="3472267" y="455564"/>
          <a:ext cx="68734"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9" name="Rectangle 8"/>
        <xdr:cNvSpPr/>
      </xdr:nvSpPr>
      <xdr:spPr>
        <a:xfrm>
          <a:off x="3472267" y="575307"/>
          <a:ext cx="68734"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46262</xdr:rowOff>
    </xdr:from>
    <xdr:to>
      <xdr:col>4</xdr:col>
      <xdr:colOff>5321</xdr:colOff>
      <xdr:row>1</xdr:row>
      <xdr:rowOff>118262</xdr:rowOff>
    </xdr:to>
    <xdr:sp macro="" textlink="">
      <xdr:nvSpPr>
        <xdr:cNvPr id="10" name="Rectangle 9" descr="a177963c-30fa-408a-90ae-13679ee74031"/>
        <xdr:cNvSpPr/>
      </xdr:nvSpPr>
      <xdr:spPr>
        <a:xfrm>
          <a:off x="3472267" y="335822"/>
          <a:ext cx="68734"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11" name="Rectangle 10" descr="f2c5516b-1081-4144-b0b4-1079a87bb3f4"/>
        <xdr:cNvSpPr/>
      </xdr:nvSpPr>
      <xdr:spPr>
        <a:xfrm>
          <a:off x="3472267" y="455564"/>
          <a:ext cx="68734"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12" name="Rectangle 11" descr="78493073-2af7-439b-82be-8403195389cc"/>
        <xdr:cNvSpPr/>
      </xdr:nvSpPr>
      <xdr:spPr>
        <a:xfrm>
          <a:off x="3472267" y="575307"/>
          <a:ext cx="68734"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46262</xdr:rowOff>
    </xdr:from>
    <xdr:to>
      <xdr:col>4</xdr:col>
      <xdr:colOff>5321</xdr:colOff>
      <xdr:row>1</xdr:row>
      <xdr:rowOff>118262</xdr:rowOff>
    </xdr:to>
    <xdr:sp macro="" textlink="">
      <xdr:nvSpPr>
        <xdr:cNvPr id="13" name="Rectangle 12" descr="a177963c-30fa-408a-90ae-13679ee74031"/>
        <xdr:cNvSpPr/>
      </xdr:nvSpPr>
      <xdr:spPr>
        <a:xfrm>
          <a:off x="3472267" y="335822"/>
          <a:ext cx="68734" cy="72000"/>
        </a:xfrm>
        <a:prstGeom prst="rect">
          <a:avLst/>
        </a:prstGeom>
        <a:solidFill>
          <a:schemeClr val="bg1">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166004</xdr:rowOff>
    </xdr:from>
    <xdr:to>
      <xdr:col>4</xdr:col>
      <xdr:colOff>5321</xdr:colOff>
      <xdr:row>1</xdr:row>
      <xdr:rowOff>238004</xdr:rowOff>
    </xdr:to>
    <xdr:sp macro="" textlink="">
      <xdr:nvSpPr>
        <xdr:cNvPr id="14" name="Rectangle 13" descr="f2c5516b-1081-4144-b0b4-1079a87bb3f4"/>
        <xdr:cNvSpPr/>
      </xdr:nvSpPr>
      <xdr:spPr>
        <a:xfrm>
          <a:off x="3472267" y="455564"/>
          <a:ext cx="68734" cy="72000"/>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782407</xdr:colOff>
      <xdr:row>1</xdr:row>
      <xdr:rowOff>285747</xdr:rowOff>
    </xdr:from>
    <xdr:to>
      <xdr:col>4</xdr:col>
      <xdr:colOff>5321</xdr:colOff>
      <xdr:row>1</xdr:row>
      <xdr:rowOff>357747</xdr:rowOff>
    </xdr:to>
    <xdr:sp macro="" textlink="">
      <xdr:nvSpPr>
        <xdr:cNvPr id="15" name="Rectangle 14" descr="78493073-2af7-439b-82be-8403195389cc"/>
        <xdr:cNvSpPr/>
      </xdr:nvSpPr>
      <xdr:spPr>
        <a:xfrm>
          <a:off x="3472267" y="575307"/>
          <a:ext cx="68734" cy="72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47625</xdr:colOff>
      <xdr:row>0</xdr:row>
      <xdr:rowOff>200929</xdr:rowOff>
    </xdr:from>
    <xdr:to>
      <xdr:col>12</xdr:col>
      <xdr:colOff>1138920</xdr:colOff>
      <xdr:row>2</xdr:row>
      <xdr:rowOff>70302</xdr:rowOff>
    </xdr:to>
    <xdr:grpSp>
      <xdr:nvGrpSpPr>
        <xdr:cNvPr id="18" name="Group 17"/>
        <xdr:cNvGrpSpPr/>
      </xdr:nvGrpSpPr>
      <xdr:grpSpPr>
        <a:xfrm>
          <a:off x="12544425" y="200929"/>
          <a:ext cx="2778581" cy="707573"/>
          <a:chOff x="13272655" y="185054"/>
          <a:chExt cx="2786745" cy="700646"/>
        </a:xfrm>
      </xdr:grpSpPr>
      <xdr:grpSp>
        <xdr:nvGrpSpPr>
          <xdr:cNvPr id="16" name="Group 15"/>
          <xdr:cNvGrpSpPr/>
        </xdr:nvGrpSpPr>
        <xdr:grpSpPr>
          <a:xfrm>
            <a:off x="14119757" y="185054"/>
            <a:ext cx="1939643" cy="689760"/>
            <a:chOff x="14119757" y="185054"/>
            <a:chExt cx="1939643" cy="689760"/>
          </a:xfrm>
        </xdr:grpSpPr>
        <xdr:sp macro="" textlink="">
          <xdr:nvSpPr>
            <xdr:cNvPr id="26" name="TextBox 25"/>
            <xdr:cNvSpPr txBox="1"/>
          </xdr:nvSpPr>
          <xdr:spPr>
            <a:xfrm>
              <a:off x="14141535" y="185054"/>
              <a:ext cx="1917865" cy="68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50">
                  <a:solidFill>
                    <a:sysClr val="windowText" lastClr="000000"/>
                  </a:solidFill>
                </a:rPr>
                <a:t>Minimal impact (&lt;10%)</a:t>
              </a:r>
            </a:p>
            <a:p>
              <a:r>
                <a:rPr lang="en-GB" sz="850">
                  <a:solidFill>
                    <a:sysClr val="windowText" lastClr="000000"/>
                  </a:solidFill>
                </a:rPr>
                <a:t>10-25% </a:t>
              </a:r>
            </a:p>
            <a:p>
              <a:r>
                <a:rPr lang="en-GB" sz="850">
                  <a:solidFill>
                    <a:sysClr val="windowText" lastClr="000000"/>
                  </a:solidFill>
                </a:rPr>
                <a:t>25-50%</a:t>
              </a:r>
            </a:p>
            <a:p>
              <a:r>
                <a:rPr lang="en-GB" sz="850">
                  <a:solidFill>
                    <a:sysClr val="windowText" lastClr="000000"/>
                  </a:solidFill>
                </a:rPr>
                <a:t>&gt;50%</a:t>
              </a:r>
            </a:p>
          </xdr:txBody>
        </xdr:sp>
        <xdr:grpSp>
          <xdr:nvGrpSpPr>
            <xdr:cNvPr id="4" name="Group 3"/>
            <xdr:cNvGrpSpPr/>
          </xdr:nvGrpSpPr>
          <xdr:grpSpPr>
            <a:xfrm>
              <a:off x="14119757" y="242748"/>
              <a:ext cx="65316" cy="490309"/>
              <a:chOff x="14119757" y="242748"/>
              <a:chExt cx="65316" cy="490309"/>
            </a:xfrm>
          </xdr:grpSpPr>
          <xdr:sp macro="" textlink="">
            <xdr:nvSpPr>
              <xdr:cNvPr id="30" name="Rectangle 29" descr="a177963c-30fa-408a-90ae-13679ee74031"/>
              <xdr:cNvSpPr/>
            </xdr:nvSpPr>
            <xdr:spPr>
              <a:xfrm>
                <a:off x="14119757" y="242748"/>
                <a:ext cx="65316" cy="76651"/>
              </a:xfrm>
              <a:prstGeom prst="rect">
                <a:avLst/>
              </a:prstGeom>
              <a:solidFill>
                <a:schemeClr val="accent2">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1" name="Rectangle 30" descr="f2c5516b-1081-4144-b0b4-1079a87bb3f4"/>
              <xdr:cNvSpPr/>
            </xdr:nvSpPr>
            <xdr:spPr>
              <a:xfrm>
                <a:off x="14119757" y="378027"/>
                <a:ext cx="65316" cy="72000"/>
              </a:xfrm>
              <a:prstGeom prst="rect">
                <a:avLst/>
              </a:prstGeom>
              <a:solidFill>
                <a:schemeClr val="accent1">
                  <a:lumMod val="40000"/>
                  <a:lumOff val="6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2" name="Rectangle 31" descr="78493073-2af7-439b-82be-8403195389cc"/>
              <xdr:cNvSpPr/>
            </xdr:nvSpPr>
            <xdr:spPr>
              <a:xfrm>
                <a:off x="14119757" y="519542"/>
                <a:ext cx="65316" cy="72000"/>
              </a:xfrm>
              <a:prstGeom prst="rect">
                <a:avLst/>
              </a:prstGeom>
              <a:solidFill>
                <a:schemeClr val="accent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3" name="Rectangle 32" descr="a177963c-30fa-408a-90ae-13679ee74031"/>
              <xdr:cNvSpPr/>
            </xdr:nvSpPr>
            <xdr:spPr>
              <a:xfrm>
                <a:off x="14119757" y="661057"/>
                <a:ext cx="65316" cy="72000"/>
              </a:xfrm>
              <a:prstGeom prst="rect">
                <a:avLst/>
              </a:prstGeom>
              <a:solidFill>
                <a:srgbClr val="00B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grpSp>
        <xdr:nvGrpSpPr>
          <xdr:cNvPr id="17" name="Group 16"/>
          <xdr:cNvGrpSpPr/>
        </xdr:nvGrpSpPr>
        <xdr:grpSpPr>
          <a:xfrm>
            <a:off x="13272655" y="220977"/>
            <a:ext cx="760023" cy="664723"/>
            <a:chOff x="13272655" y="220977"/>
            <a:chExt cx="760023" cy="664723"/>
          </a:xfrm>
        </xdr:grpSpPr>
        <xdr:sp macro="" textlink="">
          <xdr:nvSpPr>
            <xdr:cNvPr id="27" name="Rectangle 26" descr="a177963c-30fa-408a-90ae-13679ee74031"/>
            <xdr:cNvSpPr/>
          </xdr:nvSpPr>
          <xdr:spPr>
            <a:xfrm>
              <a:off x="13272655" y="286292"/>
              <a:ext cx="72000" cy="76651"/>
            </a:xfrm>
            <a:prstGeom prst="rect">
              <a:avLst/>
            </a:prstGeom>
            <a:solidFill>
              <a:schemeClr val="accent5">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8" name="Rectangle 27" descr="f2c5516b-1081-4144-b0b4-1079a87bb3f4"/>
            <xdr:cNvSpPr/>
          </xdr:nvSpPr>
          <xdr:spPr>
            <a:xfrm>
              <a:off x="13272655" y="421572"/>
              <a:ext cx="72000" cy="72000"/>
            </a:xfrm>
            <a:prstGeom prst="rect">
              <a:avLst/>
            </a:prstGeom>
            <a:solidFill>
              <a:schemeClr val="accent3">
                <a:lumMod val="60000"/>
                <a:lumOff val="4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29" name="Rectangle 28" descr="78493073-2af7-439b-82be-8403195389cc"/>
            <xdr:cNvSpPr/>
          </xdr:nvSpPr>
          <xdr:spPr>
            <a:xfrm>
              <a:off x="13272655" y="573972"/>
              <a:ext cx="72000" cy="72000"/>
            </a:xfrm>
            <a:prstGeom prst="rect">
              <a:avLst/>
            </a:prstGeom>
            <a:solidFill>
              <a:schemeClr val="accent3">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TextBox 33"/>
            <xdr:cNvSpPr txBox="1"/>
          </xdr:nvSpPr>
          <xdr:spPr>
            <a:xfrm>
              <a:off x="13316194" y="220977"/>
              <a:ext cx="716484" cy="664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50">
                  <a:solidFill>
                    <a:sysClr val="windowText" lastClr="000000"/>
                  </a:solidFill>
                </a:rPr>
                <a:t>&gt;50% </a:t>
              </a:r>
            </a:p>
            <a:p>
              <a:r>
                <a:rPr lang="en-GB" sz="850">
                  <a:solidFill>
                    <a:sysClr val="windowText" lastClr="000000"/>
                  </a:solidFill>
                </a:rPr>
                <a:t>25-50% </a:t>
              </a:r>
            </a:p>
            <a:p>
              <a:r>
                <a:rPr lang="en-GB" sz="850">
                  <a:solidFill>
                    <a:sysClr val="windowText" lastClr="000000"/>
                  </a:solidFill>
                </a:rPr>
                <a:t>10-25% </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ra.Schmidt\AppData\Local\Microsoft\Windows\Temporary%20Internet%20Files\Content.Outlook\6M90FPSM\Phase%201%20transition%20risk%20matrix_internal%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Edinburgh\Projects\0409030%20ClimateWise%20Transition%20Risk.TS\02_Infrastructure%20Risk%20Assessment\Phase%201%20transition%20risk%20matrix_internal%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se 1 matrix - India &amp; SA"/>
      <sheetName val="Phase 1 matrix_chm"/>
      <sheetName val="Phase 1 matrix - India only"/>
      <sheetName val="Methodology &amp; Data Sources"/>
      <sheetName val="Financial Drivers"/>
      <sheetName val="Potential impacts"/>
      <sheetName val="dropdown"/>
      <sheetName val="Sourcebook"/>
      <sheetName val="Source Calculations"/>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Composite">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le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20400000"/>
            </a:lightRig>
          </a:scene3d>
          <a:sp3d contourW="6350">
            <a:bevelT w="41275" h="19050" prst="angle"/>
            <a:contourClr>
              <a:schemeClr val="phClr">
                <a:shade val="25000"/>
                <a:satMod val="15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showGridLines="0" tabSelected="1" workbookViewId="0">
      <selection activeCell="N12" sqref="N12"/>
    </sheetView>
  </sheetViews>
  <sheetFormatPr defaultRowHeight="14.4" x14ac:dyDescent="0.3"/>
  <cols>
    <col min="1" max="1" width="0.88671875" customWidth="1"/>
    <col min="2" max="2" width="3" customWidth="1"/>
    <col min="3" max="3" width="1.109375" customWidth="1"/>
    <col min="4" max="4" width="18" customWidth="1"/>
  </cols>
  <sheetData>
    <row r="1" spans="1:20" ht="18" x14ac:dyDescent="0.35">
      <c r="A1" s="9" t="s">
        <v>120</v>
      </c>
    </row>
    <row r="2" spans="1:20" s="10" customFormat="1" ht="16.2" customHeight="1" x14ac:dyDescent="0.35">
      <c r="A2" s="9" t="s">
        <v>684</v>
      </c>
    </row>
    <row r="4" spans="1:20" x14ac:dyDescent="0.3">
      <c r="B4" s="17" t="s">
        <v>391</v>
      </c>
    </row>
    <row r="5" spans="1:20" x14ac:dyDescent="0.3">
      <c r="B5" s="17"/>
    </row>
    <row r="6" spans="1:20" x14ac:dyDescent="0.3">
      <c r="B6" s="773" t="s">
        <v>687</v>
      </c>
      <c r="C6" s="17"/>
      <c r="D6" s="17"/>
      <c r="E6" s="17"/>
      <c r="F6" s="17"/>
      <c r="G6" s="17"/>
      <c r="H6" s="17"/>
      <c r="I6" s="17"/>
      <c r="J6" s="17"/>
      <c r="K6" s="17"/>
      <c r="L6" s="17"/>
      <c r="M6" s="17"/>
      <c r="N6" s="17"/>
      <c r="O6" s="17"/>
      <c r="P6" s="17"/>
      <c r="Q6" s="17"/>
      <c r="R6" s="17"/>
      <c r="S6" s="17"/>
      <c r="T6" s="17"/>
    </row>
    <row r="7" spans="1:20" x14ac:dyDescent="0.3">
      <c r="B7" s="7" t="s">
        <v>393</v>
      </c>
    </row>
    <row r="8" spans="1:20" x14ac:dyDescent="0.3">
      <c r="B8" s="7" t="s">
        <v>394</v>
      </c>
    </row>
    <row r="9" spans="1:20" x14ac:dyDescent="0.3">
      <c r="B9" s="720" t="s">
        <v>683</v>
      </c>
      <c r="C9" s="17"/>
      <c r="D9" s="17"/>
      <c r="E9" s="17"/>
      <c r="F9" s="17"/>
      <c r="G9" s="17"/>
      <c r="H9" s="17"/>
      <c r="I9" s="17"/>
      <c r="J9" s="17"/>
      <c r="K9" s="17"/>
      <c r="L9" s="17"/>
      <c r="M9" s="17"/>
      <c r="N9" s="17"/>
      <c r="O9" s="17"/>
      <c r="P9" s="17"/>
      <c r="Q9" s="17"/>
      <c r="R9" s="17"/>
      <c r="S9" s="17"/>
      <c r="T9" s="17"/>
    </row>
    <row r="10" spans="1:20" x14ac:dyDescent="0.3">
      <c r="B10" s="771"/>
      <c r="C10" s="17"/>
      <c r="D10" s="17"/>
      <c r="E10" s="17"/>
      <c r="F10" s="17"/>
      <c r="G10" s="17"/>
      <c r="H10" s="17"/>
      <c r="I10" s="17"/>
      <c r="J10" s="17"/>
      <c r="K10" s="17"/>
      <c r="L10" s="17"/>
      <c r="M10" s="17"/>
      <c r="N10" s="17"/>
      <c r="O10" s="17"/>
      <c r="P10" s="17"/>
      <c r="Q10" s="17"/>
      <c r="R10" s="17"/>
      <c r="S10" s="17"/>
      <c r="T10" s="17"/>
    </row>
    <row r="11" spans="1:20" x14ac:dyDescent="0.3">
      <c r="B11" s="7"/>
      <c r="C11" s="17"/>
      <c r="D11" s="17"/>
      <c r="E11" s="17"/>
      <c r="F11" s="17"/>
      <c r="G11" s="17"/>
      <c r="H11" s="17"/>
      <c r="I11" s="17"/>
      <c r="J11" s="17"/>
      <c r="K11" s="17"/>
      <c r="L11" s="17"/>
      <c r="M11" s="17"/>
      <c r="N11" s="17"/>
      <c r="O11" s="17"/>
      <c r="P11" s="17"/>
      <c r="Q11" s="17"/>
      <c r="R11" s="17"/>
      <c r="S11" s="17"/>
      <c r="T11" s="17"/>
    </row>
    <row r="12" spans="1:20" x14ac:dyDescent="0.3">
      <c r="B12" s="17" t="s">
        <v>56</v>
      </c>
    </row>
    <row r="13" spans="1:20" x14ac:dyDescent="0.3">
      <c r="B13" s="17"/>
    </row>
    <row r="14" spans="1:20" ht="14.4" customHeight="1" x14ac:dyDescent="0.3">
      <c r="B14" s="7" t="s">
        <v>124</v>
      </c>
    </row>
    <row r="15" spans="1:20" ht="14.4" customHeight="1" x14ac:dyDescent="0.3">
      <c r="B15" s="74" t="s">
        <v>395</v>
      </c>
    </row>
    <row r="16" spans="1:20" ht="14.4" customHeight="1" x14ac:dyDescent="0.3">
      <c r="B16" s="75" t="s">
        <v>572</v>
      </c>
    </row>
    <row r="17" spans="2:9" s="7" customFormat="1" ht="14.4" customHeight="1" x14ac:dyDescent="0.25">
      <c r="B17" s="74" t="s">
        <v>392</v>
      </c>
    </row>
    <row r="18" spans="2:9" s="7" customFormat="1" ht="14.4" customHeight="1" x14ac:dyDescent="0.25">
      <c r="B18" s="74"/>
    </row>
    <row r="19" spans="2:9" ht="14.4" customHeight="1" x14ac:dyDescent="0.3">
      <c r="B19" s="4" t="s">
        <v>116</v>
      </c>
      <c r="C19" s="2"/>
      <c r="D19" s="2"/>
      <c r="E19" s="2"/>
      <c r="F19" s="2"/>
      <c r="G19" s="2"/>
      <c r="H19" s="2"/>
      <c r="I19" s="2"/>
    </row>
    <row r="20" spans="2:9" ht="14.4" customHeight="1" x14ac:dyDescent="0.3">
      <c r="B20" s="1"/>
      <c r="C20" s="2"/>
      <c r="D20" s="2"/>
      <c r="E20" s="2"/>
      <c r="F20" s="2"/>
      <c r="G20" s="2"/>
      <c r="H20" s="2"/>
      <c r="I20" s="2"/>
    </row>
    <row r="21" spans="2:9" ht="14.4" customHeight="1" x14ac:dyDescent="0.3">
      <c r="B21" s="69" t="s">
        <v>117</v>
      </c>
      <c r="C21" s="2"/>
      <c r="D21" s="2"/>
      <c r="E21" s="2"/>
      <c r="F21" s="2"/>
      <c r="G21" s="2"/>
      <c r="H21" s="2"/>
      <c r="I21" s="2"/>
    </row>
    <row r="22" spans="2:9" ht="14.4" customHeight="1" x14ac:dyDescent="0.3">
      <c r="C22" s="2"/>
      <c r="D22" s="2"/>
      <c r="E22" s="2"/>
      <c r="F22" s="2"/>
      <c r="G22" s="2"/>
      <c r="H22" s="2"/>
      <c r="I22" s="2"/>
    </row>
    <row r="23" spans="2:9" ht="14.4" customHeight="1" x14ac:dyDescent="0.3">
      <c r="B23" s="7" t="s">
        <v>118</v>
      </c>
      <c r="C23" s="2"/>
      <c r="D23" s="2"/>
      <c r="E23" s="2"/>
      <c r="F23" s="2"/>
      <c r="G23" s="2"/>
      <c r="H23" s="2"/>
      <c r="I23" s="2"/>
    </row>
    <row r="24" spans="2:9" ht="14.4" customHeight="1" x14ac:dyDescent="0.3">
      <c r="B24" s="7"/>
      <c r="C24" s="2"/>
      <c r="D24" s="2"/>
      <c r="E24" s="2"/>
      <c r="F24" s="2"/>
      <c r="G24" s="2"/>
      <c r="H24" s="2"/>
      <c r="I24" s="2"/>
    </row>
    <row r="25" spans="2:9" ht="14.4" customHeight="1" x14ac:dyDescent="0.3">
      <c r="B25" s="7" t="s">
        <v>573</v>
      </c>
      <c r="C25" s="3"/>
      <c r="D25" s="2"/>
      <c r="E25" s="2"/>
      <c r="F25" s="2"/>
      <c r="G25" s="2"/>
      <c r="H25" s="2"/>
      <c r="I25" s="2"/>
    </row>
    <row r="26" spans="2:9" ht="14.4" customHeight="1" x14ac:dyDescent="0.3">
      <c r="C26" s="1"/>
    </row>
    <row r="27" spans="2:9" ht="14.4" customHeight="1" x14ac:dyDescent="0.3">
      <c r="B27" s="7" t="s">
        <v>119</v>
      </c>
      <c r="C27" s="3"/>
      <c r="D27" s="2"/>
      <c r="E27" s="2"/>
      <c r="F27" s="2"/>
      <c r="G27" s="2"/>
      <c r="H27" s="2"/>
      <c r="I27" s="2"/>
    </row>
    <row r="28" spans="2:9" ht="14.4" customHeight="1" x14ac:dyDescent="0.3">
      <c r="B28" s="7"/>
      <c r="C28" s="3"/>
      <c r="D28" s="2"/>
      <c r="E28" s="2"/>
      <c r="F28" s="2"/>
      <c r="G28" s="2"/>
      <c r="H28" s="2"/>
      <c r="I28" s="2"/>
    </row>
    <row r="29" spans="2:9" ht="14.4" customHeight="1" x14ac:dyDescent="0.3">
      <c r="B29" s="7" t="s">
        <v>125</v>
      </c>
    </row>
    <row r="30" spans="2:9" ht="14.4" customHeight="1" x14ac:dyDescent="0.3">
      <c r="B30" s="7"/>
    </row>
    <row r="31" spans="2:9" s="7" customFormat="1" ht="14.4" customHeight="1" x14ac:dyDescent="0.25"/>
    <row r="32" spans="2:9" s="7" customFormat="1" ht="14.4" customHeight="1" x14ac:dyDescent="0.25"/>
    <row r="33" spans="4:4" s="7" customFormat="1" ht="14.4" customHeight="1" x14ac:dyDescent="0.25">
      <c r="D33" s="264"/>
    </row>
    <row r="34" spans="4:4" s="7" customFormat="1" ht="14.4" customHeight="1" x14ac:dyDescent="0.25">
      <c r="D34" s="264"/>
    </row>
    <row r="35" spans="4:4" ht="14.4" customHeight="1" x14ac:dyDescent="0.3"/>
    <row r="36" spans="4:4" ht="14.4" customHeight="1" x14ac:dyDescent="0.3">
      <c r="D36" s="265"/>
    </row>
    <row r="37" spans="4:4" ht="14.4" customHeight="1" x14ac:dyDescent="0.3">
      <c r="D37" s="265"/>
    </row>
    <row r="38" spans="4:4" ht="14.4" customHeight="1" x14ac:dyDescent="0.3">
      <c r="D38" s="265"/>
    </row>
    <row r="39" spans="4:4" ht="14.4" customHeight="1" x14ac:dyDescent="0.3"/>
    <row r="40" spans="4:4" ht="14.4" customHeight="1" x14ac:dyDescent="0.3"/>
    <row r="41" spans="4:4" ht="14.4" customHeight="1" x14ac:dyDescent="0.3"/>
    <row r="42" spans="4:4" ht="14.4" customHeight="1" x14ac:dyDescent="0.3"/>
  </sheetData>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outlinePr summaryBelow="0"/>
  </sheetPr>
  <dimension ref="A1:AG68"/>
  <sheetViews>
    <sheetView showGridLines="0" zoomScale="63" zoomScaleNormal="63" workbookViewId="0">
      <selection activeCell="D43" sqref="D43:D45"/>
    </sheetView>
  </sheetViews>
  <sheetFormatPr defaultRowHeight="14.4" outlineLevelRow="1" outlineLevelCol="1" x14ac:dyDescent="0.3"/>
  <cols>
    <col min="1" max="1" width="0.88671875" customWidth="1"/>
    <col min="2" max="2" width="25.6640625" customWidth="1"/>
    <col min="3" max="3" width="18.6640625" customWidth="1"/>
    <col min="4" max="4" width="44" customWidth="1"/>
    <col min="5" max="5" width="16.6640625" customWidth="1"/>
    <col min="6" max="8" width="12.6640625" customWidth="1"/>
    <col min="9" max="11" width="12.6640625" hidden="1" customWidth="1" outlineLevel="1"/>
    <col min="12" max="12" width="12.6640625" customWidth="1" collapsed="1"/>
    <col min="13" max="14" width="12.6640625" customWidth="1"/>
    <col min="15" max="17" width="8.33203125" hidden="1" customWidth="1" outlineLevel="1"/>
    <col min="18" max="18" width="2.33203125" customWidth="1" collapsed="1"/>
    <col min="19" max="19" width="3" customWidth="1"/>
    <col min="20" max="20" width="1.109375" customWidth="1"/>
    <col min="21" max="21" width="18" customWidth="1"/>
  </cols>
  <sheetData>
    <row r="1" spans="1:33" ht="18" x14ac:dyDescent="0.35">
      <c r="A1" s="9" t="s">
        <v>120</v>
      </c>
      <c r="X1" s="374"/>
      <c r="Y1" s="374"/>
      <c r="Z1" s="374"/>
      <c r="AA1" s="374"/>
      <c r="AB1" s="374"/>
      <c r="AC1" s="374"/>
      <c r="AD1" s="374"/>
      <c r="AE1" s="374"/>
      <c r="AF1" s="374"/>
      <c r="AG1" s="374"/>
    </row>
    <row r="2" spans="1:33" s="10" customFormat="1" ht="16.2" customHeight="1" x14ac:dyDescent="0.45">
      <c r="A2" s="9" t="s">
        <v>681</v>
      </c>
      <c r="X2" s="375"/>
      <c r="Y2" s="376"/>
      <c r="Z2" s="376"/>
      <c r="AA2" s="376"/>
      <c r="AB2" s="376"/>
      <c r="AC2" s="376"/>
      <c r="AD2" s="376"/>
      <c r="AE2" s="376"/>
      <c r="AF2" s="376"/>
      <c r="AG2" s="376"/>
    </row>
    <row r="3" spans="1:33" s="10" customFormat="1" ht="16.2" customHeight="1" x14ac:dyDescent="0.35">
      <c r="A3" s="9"/>
      <c r="W3"/>
      <c r="X3" s="377"/>
      <c r="Y3" s="377"/>
      <c r="Z3" s="377"/>
      <c r="AA3" s="377"/>
      <c r="AB3" s="377"/>
      <c r="AC3" s="377"/>
      <c r="AD3" s="377"/>
      <c r="AE3" s="377"/>
      <c r="AF3" s="377"/>
      <c r="AG3" s="376"/>
    </row>
    <row r="4" spans="1:33" s="10" customFormat="1" ht="18" x14ac:dyDescent="0.35">
      <c r="B4" s="750" t="s">
        <v>680</v>
      </c>
      <c r="C4" s="751"/>
      <c r="D4" s="751"/>
      <c r="E4" s="751"/>
      <c r="F4" s="752"/>
      <c r="G4" s="751"/>
      <c r="H4" s="753"/>
      <c r="I4" s="751"/>
      <c r="J4" s="751"/>
      <c r="K4" s="754"/>
      <c r="L4" s="751"/>
      <c r="M4" s="751"/>
      <c r="N4" s="753"/>
      <c r="O4" s="751"/>
      <c r="P4" s="751"/>
      <c r="Q4" s="754"/>
      <c r="X4" s="755"/>
      <c r="Y4" s="755"/>
      <c r="Z4" s="755"/>
      <c r="AA4" s="755"/>
      <c r="AB4" s="755"/>
      <c r="AC4" s="755"/>
      <c r="AD4" s="755"/>
      <c r="AE4" s="755"/>
      <c r="AF4" s="755"/>
      <c r="AG4" s="376"/>
    </row>
    <row r="5" spans="1:33" s="10" customFormat="1" ht="19.8" x14ac:dyDescent="0.35">
      <c r="B5" s="756" t="s">
        <v>694</v>
      </c>
      <c r="C5" s="757"/>
      <c r="D5" s="757"/>
      <c r="E5" s="757"/>
      <c r="F5" s="758" t="s">
        <v>574</v>
      </c>
      <c r="G5" s="759"/>
      <c r="H5" s="760"/>
      <c r="I5" s="759" t="s">
        <v>471</v>
      </c>
      <c r="J5" s="759"/>
      <c r="K5" s="761"/>
      <c r="L5" s="762" t="s">
        <v>682</v>
      </c>
      <c r="M5" s="759"/>
      <c r="N5" s="760"/>
      <c r="O5" s="763" t="s">
        <v>264</v>
      </c>
      <c r="P5" s="759"/>
      <c r="Q5" s="761"/>
      <c r="S5" s="764" t="s">
        <v>10</v>
      </c>
      <c r="X5" s="755"/>
      <c r="Y5" s="755"/>
    </row>
    <row r="6" spans="1:33" s="10" customFormat="1" ht="18.600000000000001" thickBot="1" x14ac:dyDescent="0.4">
      <c r="B6" s="762" t="s">
        <v>0</v>
      </c>
      <c r="C6" s="762" t="s">
        <v>2</v>
      </c>
      <c r="D6" s="762" t="s">
        <v>122</v>
      </c>
      <c r="E6" s="762" t="s">
        <v>109</v>
      </c>
      <c r="F6" s="765">
        <v>2020</v>
      </c>
      <c r="G6" s="766">
        <v>2030</v>
      </c>
      <c r="H6" s="767">
        <v>2040</v>
      </c>
      <c r="I6" s="759">
        <v>2020</v>
      </c>
      <c r="J6" s="762">
        <v>2030</v>
      </c>
      <c r="K6" s="768">
        <v>2040</v>
      </c>
      <c r="L6" s="766">
        <v>2020</v>
      </c>
      <c r="M6" s="766">
        <v>2030</v>
      </c>
      <c r="N6" s="767">
        <v>2040</v>
      </c>
      <c r="O6" s="759">
        <v>2020</v>
      </c>
      <c r="P6" s="762">
        <v>2030</v>
      </c>
      <c r="Q6" s="768">
        <v>2040</v>
      </c>
      <c r="X6" s="755"/>
      <c r="Y6" s="755"/>
    </row>
    <row r="7" spans="1:33" ht="14.4" customHeight="1" x14ac:dyDescent="0.3">
      <c r="B7" s="775" t="s">
        <v>31</v>
      </c>
      <c r="C7" s="778" t="s">
        <v>6</v>
      </c>
      <c r="D7" s="778" t="s">
        <v>44</v>
      </c>
      <c r="E7" s="746" t="s">
        <v>1</v>
      </c>
      <c r="F7" s="728" t="str">
        <f t="shared" ref="F7:F45" si="0">VLOOKUP(I7,$B$54:$C$60,2,TRUE)</f>
        <v>Minimal</v>
      </c>
      <c r="G7" s="729" t="str">
        <f t="shared" ref="G7:G45" si="1">VLOOKUP(J7,$B$54:$C$60,2,TRUE)</f>
        <v>Med Risk</v>
      </c>
      <c r="H7" s="730" t="str">
        <f t="shared" ref="H7:H45" si="2">VLOOKUP(K7,$B$54:$C$60,2,TRUE)</f>
        <v>Med Risk</v>
      </c>
      <c r="I7" s="300">
        <f>SUM('Methodology_Paris Agreement'!T5:T15)</f>
        <v>0.42307692307692313</v>
      </c>
      <c r="J7" s="301">
        <f>SUM('Methodology_Paris Agreement'!U5:U15)</f>
        <v>1.2307692307692308</v>
      </c>
      <c r="K7" s="301">
        <f>SUM('Methodology_Paris Agreement'!V5:V15)</f>
        <v>1.3461538461538463</v>
      </c>
      <c r="L7" s="729" t="str">
        <f t="shared" ref="L7:L45" si="3">VLOOKUP(O7,$B$54:$C$60,2,TRUE)</f>
        <v>Med Risk</v>
      </c>
      <c r="M7" s="729" t="str">
        <f t="shared" ref="M7:M45" si="4">VLOOKUP(P7,$B$54:$C$60,2,TRUE)</f>
        <v>High Risk</v>
      </c>
      <c r="N7" s="730" t="str">
        <f t="shared" ref="N7:N45" si="5">VLOOKUP(Q7,$B$54:$C$60,2,TRUE)</f>
        <v>High Risk</v>
      </c>
      <c r="O7" s="350">
        <f>SUM('Methodology_2C Scenario'!T5:T15)</f>
        <v>1.6428571428571428</v>
      </c>
      <c r="P7" s="351">
        <f>SUM('Methodology_2C Scenario'!U5:U15)</f>
        <v>1.9285714285714284</v>
      </c>
      <c r="Q7" s="352">
        <f>SUM('Methodology_2C Scenario'!V5:V15)</f>
        <v>2.0357142857142856</v>
      </c>
      <c r="R7" s="2"/>
      <c r="S7" s="11"/>
      <c r="U7" s="7" t="s">
        <v>103</v>
      </c>
      <c r="X7" s="378"/>
      <c r="Y7" s="378"/>
    </row>
    <row r="8" spans="1:33" ht="14.4" customHeight="1" x14ac:dyDescent="0.3">
      <c r="B8" s="776"/>
      <c r="C8" s="779"/>
      <c r="D8" s="779"/>
      <c r="E8" s="747" t="s">
        <v>19</v>
      </c>
      <c r="F8" s="731" t="str">
        <f t="shared" si="0"/>
        <v>Med Risk</v>
      </c>
      <c r="G8" s="732" t="str">
        <f t="shared" si="1"/>
        <v>Med Risk</v>
      </c>
      <c r="H8" s="733" t="str">
        <f t="shared" si="2"/>
        <v>High Risk</v>
      </c>
      <c r="I8" s="299">
        <f>SUM('Methodology_Paris Agreement'!AE5:AE15)</f>
        <v>1</v>
      </c>
      <c r="J8" s="157">
        <f>SUM('Methodology_Paris Agreement'!AF5:AF15)</f>
        <v>1.5769230769230769</v>
      </c>
      <c r="K8" s="157">
        <f>SUM('Methodology_Paris Agreement'!AG5:AG15)</f>
        <v>2.0384615384615383</v>
      </c>
      <c r="L8" s="732" t="str">
        <f t="shared" si="3"/>
        <v>Med Risk</v>
      </c>
      <c r="M8" s="732" t="str">
        <f t="shared" si="4"/>
        <v>High Risk</v>
      </c>
      <c r="N8" s="733" t="str">
        <f t="shared" si="5"/>
        <v>High Risk</v>
      </c>
      <c r="O8" s="353">
        <f>SUM('Methodology_2C Scenario'!AE5:AE15)</f>
        <v>1.7857142857142856</v>
      </c>
      <c r="P8" s="354">
        <f>SUM('Methodology_2C Scenario'!AF5:AF15)</f>
        <v>2.1428571428571428</v>
      </c>
      <c r="Q8" s="355">
        <f>SUM('Methodology_2C Scenario'!AG5:AG15)</f>
        <v>2.1428571428571428</v>
      </c>
      <c r="R8" s="2"/>
      <c r="S8" s="12"/>
      <c r="U8" s="7" t="s">
        <v>104</v>
      </c>
      <c r="X8" s="378"/>
      <c r="Y8" s="378"/>
    </row>
    <row r="9" spans="1:33" ht="14.4" customHeight="1" thickBot="1" x14ac:dyDescent="0.35">
      <c r="B9" s="776"/>
      <c r="C9" s="780"/>
      <c r="D9" s="780"/>
      <c r="E9" s="748" t="s">
        <v>96</v>
      </c>
      <c r="F9" s="734" t="str">
        <f t="shared" si="0"/>
        <v>Low Risk</v>
      </c>
      <c r="G9" s="735" t="str">
        <f t="shared" si="1"/>
        <v>Med Risk</v>
      </c>
      <c r="H9" s="736" t="str">
        <f t="shared" si="2"/>
        <v>Med Risk</v>
      </c>
      <c r="I9" s="302">
        <f>SUM('Methodology_Paris Agreement'!AP5:AP15)</f>
        <v>0.61538461538461542</v>
      </c>
      <c r="J9" s="303">
        <f>SUM('Methodology_Paris Agreement'!AQ5:AQ15)</f>
        <v>1.2692307692307692</v>
      </c>
      <c r="K9" s="303">
        <f>SUM('Methodology_Paris Agreement'!AR5:AR15)</f>
        <v>1.3846153846153846</v>
      </c>
      <c r="L9" s="735" t="str">
        <f t="shared" si="3"/>
        <v>Low Risk</v>
      </c>
      <c r="M9" s="735" t="str">
        <f t="shared" si="4"/>
        <v>Med Risk</v>
      </c>
      <c r="N9" s="736" t="str">
        <f t="shared" si="5"/>
        <v>High Risk</v>
      </c>
      <c r="O9" s="356">
        <f>SUM('Methodology_2C Scenario'!AP5:AP15)</f>
        <v>0.85714285714285698</v>
      </c>
      <c r="P9" s="357">
        <f>SUM('Methodology_2C Scenario'!AQ5:AQ15)</f>
        <v>1.5357142857142856</v>
      </c>
      <c r="Q9" s="358">
        <f>SUM('Methodology_2C Scenario'!AR5:AR15)</f>
        <v>1.9285714285714286</v>
      </c>
      <c r="R9" s="2"/>
      <c r="S9" s="13"/>
      <c r="U9" s="7" t="s">
        <v>105</v>
      </c>
      <c r="X9" s="378"/>
      <c r="Y9" s="378"/>
    </row>
    <row r="10" spans="1:33" ht="14.4" customHeight="1" x14ac:dyDescent="0.3">
      <c r="B10" s="776"/>
      <c r="C10" s="778" t="s">
        <v>8</v>
      </c>
      <c r="D10" s="778" t="s">
        <v>45</v>
      </c>
      <c r="E10" s="746" t="s">
        <v>1</v>
      </c>
      <c r="F10" s="728" t="str">
        <f t="shared" si="0"/>
        <v>Minimal</v>
      </c>
      <c r="G10" s="729" t="str">
        <f t="shared" si="1"/>
        <v>Minimal</v>
      </c>
      <c r="H10" s="730" t="str">
        <f t="shared" si="2"/>
        <v>Minimal</v>
      </c>
      <c r="I10" s="300">
        <f>SUM('Methodology_Paris Agreement'!T16:T26)</f>
        <v>-7.6923076923076927E-2</v>
      </c>
      <c r="J10" s="301">
        <f>SUM('Methodology_Paris Agreement'!U16:U26)</f>
        <v>0.15384615384615385</v>
      </c>
      <c r="K10" s="301">
        <f>SUM('Methodology_Paris Agreement'!V16:V26)</f>
        <v>0.15384615384615385</v>
      </c>
      <c r="L10" s="729" t="str">
        <f t="shared" si="3"/>
        <v>Minimal</v>
      </c>
      <c r="M10" s="729" t="str">
        <f t="shared" si="4"/>
        <v>Low Risk</v>
      </c>
      <c r="N10" s="730" t="str">
        <f t="shared" si="5"/>
        <v>Med Risk</v>
      </c>
      <c r="O10" s="350">
        <f>SUM('Methodology_2C Scenario'!T16:T26)</f>
        <v>0.42857142857142855</v>
      </c>
      <c r="P10" s="351">
        <f>SUM('Methodology_2C Scenario'!U16:U26)</f>
        <v>0.99999999999999989</v>
      </c>
      <c r="Q10" s="352">
        <f>SUM('Methodology_2C Scenario'!V16:V26)</f>
        <v>1.6785714285714284</v>
      </c>
      <c r="R10" s="2"/>
      <c r="S10" s="14"/>
      <c r="U10" s="7" t="s">
        <v>106</v>
      </c>
      <c r="X10" s="378"/>
      <c r="Y10" s="378"/>
    </row>
    <row r="11" spans="1:33" ht="14.4" customHeight="1" x14ac:dyDescent="0.3">
      <c r="B11" s="776"/>
      <c r="C11" s="779"/>
      <c r="D11" s="779"/>
      <c r="E11" s="747" t="s">
        <v>19</v>
      </c>
      <c r="F11" s="731" t="str">
        <f t="shared" si="0"/>
        <v>Minimal</v>
      </c>
      <c r="G11" s="732" t="str">
        <f t="shared" si="1"/>
        <v>Low Risk</v>
      </c>
      <c r="H11" s="733" t="str">
        <f t="shared" si="2"/>
        <v>Low Risk</v>
      </c>
      <c r="I11" s="299">
        <f>SUM('Methodology_Paris Agreement'!AE16:AE26)</f>
        <v>3.8461538461538464E-2</v>
      </c>
      <c r="J11" s="157">
        <f>SUM('Methodology_Paris Agreement'!AF16:AF26)</f>
        <v>0.65384615384615385</v>
      </c>
      <c r="K11" s="157">
        <f>SUM('Methodology_Paris Agreement'!AG16:AG26)</f>
        <v>0.76923076923076927</v>
      </c>
      <c r="L11" s="732" t="str">
        <f t="shared" si="3"/>
        <v>Low Risk</v>
      </c>
      <c r="M11" s="732" t="str">
        <f t="shared" si="4"/>
        <v>Med Risk</v>
      </c>
      <c r="N11" s="733" t="str">
        <f t="shared" si="5"/>
        <v>High Risk</v>
      </c>
      <c r="O11" s="353">
        <f>SUM('Methodology_2C Scenario'!AE16:AE26)</f>
        <v>0.5357142857142857</v>
      </c>
      <c r="P11" s="354">
        <f>SUM('Methodology_2C Scenario'!AF16:AF26)</f>
        <v>1.8214285714285712</v>
      </c>
      <c r="Q11" s="355">
        <f>SUM('Methodology_2C Scenario'!AG16:AG26)</f>
        <v>1.9285714285714286</v>
      </c>
      <c r="R11" s="2"/>
      <c r="S11" s="15"/>
      <c r="U11" s="7" t="s">
        <v>107</v>
      </c>
      <c r="X11" s="378"/>
      <c r="Y11" s="378"/>
    </row>
    <row r="12" spans="1:33" ht="14.4" customHeight="1" thickBot="1" x14ac:dyDescent="0.35">
      <c r="B12" s="776"/>
      <c r="C12" s="780"/>
      <c r="D12" s="780"/>
      <c r="E12" s="748" t="s">
        <v>96</v>
      </c>
      <c r="F12" s="734" t="str">
        <f t="shared" si="0"/>
        <v>Minimal</v>
      </c>
      <c r="G12" s="735" t="str">
        <f t="shared" si="1"/>
        <v>Minimal</v>
      </c>
      <c r="H12" s="736" t="str">
        <f t="shared" si="2"/>
        <v>Minimal</v>
      </c>
      <c r="I12" s="302">
        <f>SUM('Methodology_Paris Agreement'!AP16:AP26)</f>
        <v>0</v>
      </c>
      <c r="J12" s="303">
        <f>SUM('Methodology_Paris Agreement'!AQ16:AQ26)</f>
        <v>7.6923076923076927E-2</v>
      </c>
      <c r="K12" s="303">
        <f>SUM('Methodology_Paris Agreement'!AR16:AR26)</f>
        <v>7.6923076923076927E-2</v>
      </c>
      <c r="L12" s="735" t="str">
        <f t="shared" si="3"/>
        <v>Minimal</v>
      </c>
      <c r="M12" s="735" t="str">
        <f t="shared" si="4"/>
        <v>Minimal</v>
      </c>
      <c r="N12" s="736" t="str">
        <f t="shared" si="5"/>
        <v>Minimal</v>
      </c>
      <c r="O12" s="356">
        <f>SUM('Methodology_2C Scenario'!AP16:AP26)</f>
        <v>0.31928571428571428</v>
      </c>
      <c r="P12" s="357">
        <f>SUM('Methodology_2C Scenario'!AQ16:AQ26)</f>
        <v>-3.7857142857142867E-2</v>
      </c>
      <c r="Q12" s="358">
        <f>SUM('Methodology_2C Scenario'!AR16:AR26)</f>
        <v>-0.43071428571428572</v>
      </c>
      <c r="R12" s="2"/>
      <c r="S12" s="35"/>
      <c r="U12" s="7" t="s">
        <v>104</v>
      </c>
      <c r="X12" s="378"/>
      <c r="Y12" s="378"/>
    </row>
    <row r="13" spans="1:33" ht="14.4" customHeight="1" x14ac:dyDescent="0.3">
      <c r="B13" s="776"/>
      <c r="C13" s="778" t="s">
        <v>27</v>
      </c>
      <c r="D13" s="778" t="s">
        <v>46</v>
      </c>
      <c r="E13" s="746" t="s">
        <v>1</v>
      </c>
      <c r="F13" s="728" t="str">
        <f t="shared" si="0"/>
        <v>Med Risk</v>
      </c>
      <c r="G13" s="729" t="str">
        <f t="shared" si="1"/>
        <v>Med Risk</v>
      </c>
      <c r="H13" s="730" t="str">
        <f t="shared" si="2"/>
        <v>Med Risk</v>
      </c>
      <c r="I13" s="300">
        <f>SUM('Methodology_Paris Agreement'!T27:T30)</f>
        <v>1.2000000000000002</v>
      </c>
      <c r="J13" s="301">
        <f>SUM('Methodology_Paris Agreement'!U27:U30)</f>
        <v>1.2000000000000002</v>
      </c>
      <c r="K13" s="301">
        <f>SUM('Methodology_Paris Agreement'!V27:V30)</f>
        <v>1.2000000000000002</v>
      </c>
      <c r="L13" s="729" t="str">
        <f t="shared" si="3"/>
        <v>Med Risk</v>
      </c>
      <c r="M13" s="729" t="str">
        <f t="shared" si="4"/>
        <v>Low Risk</v>
      </c>
      <c r="N13" s="730" t="str">
        <f t="shared" si="5"/>
        <v>Low Risk</v>
      </c>
      <c r="O13" s="350">
        <f>SUM('Methodology_2C Scenario'!T27:T30)</f>
        <v>1.2000000000000002</v>
      </c>
      <c r="P13" s="351">
        <f>SUM('Methodology_2C Scenario'!U27:U30)</f>
        <v>0.90000000000000013</v>
      </c>
      <c r="Q13" s="352">
        <f>SUM('Methodology_2C Scenario'!V27:V30)</f>
        <v>0.6000000000000002</v>
      </c>
      <c r="R13" s="2"/>
      <c r="S13" s="16"/>
      <c r="U13" s="7" t="s">
        <v>108</v>
      </c>
      <c r="X13" s="378"/>
      <c r="Y13" s="378"/>
    </row>
    <row r="14" spans="1:33" ht="14.4" customHeight="1" x14ac:dyDescent="0.3">
      <c r="B14" s="776"/>
      <c r="C14" s="779"/>
      <c r="D14" s="779"/>
      <c r="E14" s="747" t="s">
        <v>19</v>
      </c>
      <c r="F14" s="731" t="str">
        <f t="shared" si="0"/>
        <v>Med Risk</v>
      </c>
      <c r="G14" s="732" t="str">
        <f t="shared" si="1"/>
        <v>Med Risk</v>
      </c>
      <c r="H14" s="733" t="str">
        <f t="shared" si="2"/>
        <v>Low Risk</v>
      </c>
      <c r="I14" s="299">
        <f>SUM('Methodology_Paris Agreement'!AE27:AE30)</f>
        <v>1.2000000000000002</v>
      </c>
      <c r="J14" s="157">
        <f>SUM('Methodology_Paris Agreement'!AF27:AF30)</f>
        <v>1.2000000000000002</v>
      </c>
      <c r="K14" s="157">
        <f>SUM('Methodology_Paris Agreement'!AG27:AG30)</f>
        <v>0.90000000000000013</v>
      </c>
      <c r="L14" s="732" t="str">
        <f t="shared" si="3"/>
        <v>Med Risk</v>
      </c>
      <c r="M14" s="732" t="str">
        <f t="shared" si="4"/>
        <v>Low Risk</v>
      </c>
      <c r="N14" s="733" t="str">
        <f t="shared" si="5"/>
        <v>Low Risk</v>
      </c>
      <c r="O14" s="353">
        <f>SUM('Methodology_2C Scenario'!AE27:AE30)</f>
        <v>1.2000000000000002</v>
      </c>
      <c r="P14" s="354">
        <f>SUM('Methodology_2C Scenario'!AF27:AF30)</f>
        <v>0.6000000000000002</v>
      </c>
      <c r="Q14" s="355">
        <f>SUM('Methodology_2C Scenario'!AG27:AG30)</f>
        <v>0.6000000000000002</v>
      </c>
      <c r="R14" s="2"/>
      <c r="W14" s="2"/>
      <c r="X14" s="378"/>
      <c r="Y14" s="378"/>
    </row>
    <row r="15" spans="1:33" ht="14.4" customHeight="1" thickBot="1" x14ac:dyDescent="0.35">
      <c r="B15" s="776"/>
      <c r="C15" s="780"/>
      <c r="D15" s="780"/>
      <c r="E15" s="748" t="s">
        <v>96</v>
      </c>
      <c r="F15" s="734" t="str">
        <f t="shared" si="0"/>
        <v>Low Opp</v>
      </c>
      <c r="G15" s="735" t="str">
        <f t="shared" si="1"/>
        <v>Med Opp</v>
      </c>
      <c r="H15" s="736" t="str">
        <f t="shared" si="2"/>
        <v>Med Opp</v>
      </c>
      <c r="I15" s="302">
        <f>SUM('Methodology_Paris Agreement'!AP27:AP30)</f>
        <v>-0.8</v>
      </c>
      <c r="J15" s="303">
        <f>SUM('Methodology_Paris Agreement'!AQ27:AQ30)</f>
        <v>-1.4</v>
      </c>
      <c r="K15" s="303">
        <f>SUM('Methodology_Paris Agreement'!AR27:AR30)</f>
        <v>-1.4</v>
      </c>
      <c r="L15" s="735" t="str">
        <f t="shared" si="3"/>
        <v>Low Opp</v>
      </c>
      <c r="M15" s="735" t="str">
        <f t="shared" si="4"/>
        <v>Med Opp</v>
      </c>
      <c r="N15" s="736" t="str">
        <f t="shared" si="5"/>
        <v>Med Opp</v>
      </c>
      <c r="O15" s="356">
        <f>SUM('Methodology_2C Scenario'!AP27:AP30)</f>
        <v>-0.8</v>
      </c>
      <c r="P15" s="357">
        <f>SUM('Methodology_2C Scenario'!AQ27:AQ30)</f>
        <v>-1.7</v>
      </c>
      <c r="Q15" s="358">
        <f>SUM('Methodology_2C Scenario'!AR27:AR30)</f>
        <v>-1.7</v>
      </c>
      <c r="R15" s="2"/>
      <c r="S15" s="4"/>
      <c r="T15" s="2"/>
      <c r="U15" s="2"/>
      <c r="V15" s="2"/>
      <c r="W15" s="2"/>
      <c r="X15" s="378"/>
      <c r="Y15" s="378"/>
    </row>
    <row r="16" spans="1:33" ht="14.4" customHeight="1" x14ac:dyDescent="0.3">
      <c r="B16" s="776"/>
      <c r="C16" s="778" t="s">
        <v>33</v>
      </c>
      <c r="D16" s="778" t="s">
        <v>47</v>
      </c>
      <c r="E16" s="746" t="s">
        <v>28</v>
      </c>
      <c r="F16" s="728" t="str">
        <f t="shared" si="0"/>
        <v>Low Opp</v>
      </c>
      <c r="G16" s="729" t="str">
        <f t="shared" si="1"/>
        <v>Med Opp</v>
      </c>
      <c r="H16" s="730" t="str">
        <f t="shared" si="2"/>
        <v>Med Opp</v>
      </c>
      <c r="I16" s="300">
        <f>SUM('Methodology_Paris Agreement'!T31:T38)</f>
        <v>-0.63636363636363635</v>
      </c>
      <c r="J16" s="301">
        <f>SUM('Methodology_Paris Agreement'!U31:U38)</f>
        <v>-1.2727272727272727</v>
      </c>
      <c r="K16" s="301">
        <f>SUM('Methodology_Paris Agreement'!V31:V38)</f>
        <v>-1.8181818181818181</v>
      </c>
      <c r="L16" s="729" t="str">
        <f t="shared" si="3"/>
        <v>Low Opp</v>
      </c>
      <c r="M16" s="729" t="str">
        <f t="shared" si="4"/>
        <v>Med Opp</v>
      </c>
      <c r="N16" s="730" t="str">
        <f t="shared" si="5"/>
        <v>High Opp</v>
      </c>
      <c r="O16" s="350">
        <f>SUM('Methodology_2C Scenario'!T31:T38)</f>
        <v>-0.72727272727272729</v>
      </c>
      <c r="P16" s="351">
        <f>SUM('Methodology_2C Scenario'!U31:U38)</f>
        <v>-1.7272727272727271</v>
      </c>
      <c r="Q16" s="352">
        <f>SUM('Methodology_2C Scenario'!V31:V38)</f>
        <v>-1.9090909090909089</v>
      </c>
      <c r="R16" s="2"/>
      <c r="S16" s="5"/>
      <c r="T16" s="2"/>
      <c r="U16" s="384"/>
      <c r="V16" s="2"/>
      <c r="W16" s="2"/>
      <c r="X16" s="378"/>
      <c r="Y16" s="378"/>
    </row>
    <row r="17" spans="2:25" ht="14.4" customHeight="1" x14ac:dyDescent="0.3">
      <c r="B17" s="776"/>
      <c r="C17" s="779"/>
      <c r="D17" s="779"/>
      <c r="E17" s="747" t="s">
        <v>19</v>
      </c>
      <c r="F17" s="731" t="str">
        <f t="shared" si="0"/>
        <v>Low Opp</v>
      </c>
      <c r="G17" s="732" t="str">
        <f t="shared" si="1"/>
        <v>Med Opp</v>
      </c>
      <c r="H17" s="733" t="str">
        <f t="shared" si="2"/>
        <v>Med Opp</v>
      </c>
      <c r="I17" s="299">
        <f>SUM('Methodology_Paris Agreement'!AE31:AE38)</f>
        <v>-0.72727272727272729</v>
      </c>
      <c r="J17" s="157">
        <f>SUM('Methodology_Paris Agreement'!AF31:AF38)</f>
        <v>-1.2727272727272727</v>
      </c>
      <c r="K17" s="157">
        <f>SUM('Methodology_Paris Agreement'!AG31:AG38)</f>
        <v>-1.8181818181818181</v>
      </c>
      <c r="L17" s="732" t="str">
        <f t="shared" si="3"/>
        <v>Low Opp</v>
      </c>
      <c r="M17" s="732" t="str">
        <f t="shared" si="4"/>
        <v>Med Opp</v>
      </c>
      <c r="N17" s="733" t="str">
        <f t="shared" si="5"/>
        <v>Med Opp</v>
      </c>
      <c r="O17" s="353">
        <f>SUM('Methodology_2C Scenario'!AE31:AE38)</f>
        <v>-0.63636363636363635</v>
      </c>
      <c r="P17" s="354">
        <f>SUM('Methodology_2C Scenario'!AF31:AF38)</f>
        <v>-1.4545454545454546</v>
      </c>
      <c r="Q17" s="355">
        <f>SUM('Methodology_2C Scenario'!AG31:AG38)</f>
        <v>-1.7272727272727271</v>
      </c>
      <c r="R17" s="2"/>
      <c r="S17" s="1"/>
      <c r="T17" s="2"/>
      <c r="U17" s="385"/>
      <c r="V17" s="2"/>
      <c r="W17" s="2"/>
      <c r="X17" s="378"/>
      <c r="Y17" s="378"/>
    </row>
    <row r="18" spans="2:25" ht="14.4" customHeight="1" thickBot="1" x14ac:dyDescent="0.35">
      <c r="B18" s="777"/>
      <c r="C18" s="780"/>
      <c r="D18" s="780"/>
      <c r="E18" s="748" t="s">
        <v>96</v>
      </c>
      <c r="F18" s="734" t="str">
        <f t="shared" si="0"/>
        <v>Low Opp</v>
      </c>
      <c r="G18" s="735" t="str">
        <f t="shared" si="1"/>
        <v>Med Opp</v>
      </c>
      <c r="H18" s="736" t="str">
        <f t="shared" si="2"/>
        <v>High Opp</v>
      </c>
      <c r="I18" s="302">
        <f>SUM('Methodology_Paris Agreement'!AP31:AP38)</f>
        <v>-0.81818181818181812</v>
      </c>
      <c r="J18" s="303">
        <f>SUM('Methodology_Paris Agreement'!AQ31:AQ38)</f>
        <v>-1.3636363636363635</v>
      </c>
      <c r="K18" s="303">
        <f>SUM('Methodology_Paris Agreement'!AR31:AR38)</f>
        <v>-1.9090909090909089</v>
      </c>
      <c r="L18" s="735" t="str">
        <f t="shared" si="3"/>
        <v>Low Opp</v>
      </c>
      <c r="M18" s="735" t="str">
        <f t="shared" si="4"/>
        <v>Med Opp</v>
      </c>
      <c r="N18" s="736" t="str">
        <f t="shared" si="5"/>
        <v>High Opp</v>
      </c>
      <c r="O18" s="356">
        <f>SUM('Methodology_2C Scenario'!AP31:AP38)</f>
        <v>-0.90909090909090906</v>
      </c>
      <c r="P18" s="357">
        <f>SUM('Methodology_2C Scenario'!AQ31:AQ38)</f>
        <v>-1.7272727272727271</v>
      </c>
      <c r="Q18" s="358">
        <f>SUM('Methodology_2C Scenario'!AR31:AR38)</f>
        <v>-1.9090909090909089</v>
      </c>
      <c r="R18" s="2"/>
      <c r="S18" s="6"/>
      <c r="T18" s="2"/>
      <c r="U18" s="385"/>
      <c r="V18" s="2"/>
      <c r="W18" s="2"/>
      <c r="X18" s="378"/>
      <c r="Y18" s="378"/>
    </row>
    <row r="19" spans="2:25" ht="14.4" customHeight="1" x14ac:dyDescent="0.3">
      <c r="B19" s="775" t="s">
        <v>32</v>
      </c>
      <c r="C19" s="778" t="s">
        <v>7</v>
      </c>
      <c r="D19" s="778" t="s">
        <v>12</v>
      </c>
      <c r="E19" s="746" t="s">
        <v>1</v>
      </c>
      <c r="F19" s="728" t="str">
        <f t="shared" si="0"/>
        <v>Med Risk</v>
      </c>
      <c r="G19" s="729" t="str">
        <f t="shared" si="1"/>
        <v>Med Risk</v>
      </c>
      <c r="H19" s="730" t="str">
        <f t="shared" si="2"/>
        <v>Med Risk</v>
      </c>
      <c r="I19" s="300">
        <f>SUM('Methodology_Paris Agreement'!T39:T41)</f>
        <v>1</v>
      </c>
      <c r="J19" s="301">
        <f>SUM('Methodology_Paris Agreement'!U39:U41)</f>
        <v>1</v>
      </c>
      <c r="K19" s="301">
        <f>SUM('Methodology_Paris Agreement'!V39:V41)</f>
        <v>1.5</v>
      </c>
      <c r="L19" s="729" t="str">
        <f t="shared" si="3"/>
        <v>Med Risk</v>
      </c>
      <c r="M19" s="729" t="str">
        <f t="shared" si="4"/>
        <v>Med Risk</v>
      </c>
      <c r="N19" s="730" t="str">
        <f t="shared" si="5"/>
        <v>High Risk</v>
      </c>
      <c r="O19" s="350">
        <f>SUM('Methodology_2C Scenario'!T39:T41)</f>
        <v>1.2857142857142856</v>
      </c>
      <c r="P19" s="351">
        <f>SUM('Methodology_2C Scenario'!U39:U41)</f>
        <v>1.7142857142857142</v>
      </c>
      <c r="Q19" s="352">
        <f>SUM('Methodology_2C Scenario'!V39:V41)</f>
        <v>2.1428571428571428</v>
      </c>
      <c r="T19" s="2"/>
      <c r="U19" s="385"/>
      <c r="V19" s="2"/>
      <c r="W19" s="2"/>
      <c r="X19" s="378"/>
      <c r="Y19" s="378"/>
    </row>
    <row r="20" spans="2:25" ht="14.4" customHeight="1" x14ac:dyDescent="0.3">
      <c r="B20" s="776"/>
      <c r="C20" s="779"/>
      <c r="D20" s="779"/>
      <c r="E20" s="747" t="s">
        <v>19</v>
      </c>
      <c r="F20" s="731" t="str">
        <f t="shared" si="0"/>
        <v>Low Risk</v>
      </c>
      <c r="G20" s="732" t="str">
        <f t="shared" si="1"/>
        <v>Med Risk</v>
      </c>
      <c r="H20" s="733" t="str">
        <f t="shared" si="2"/>
        <v>Med Risk</v>
      </c>
      <c r="I20" s="299">
        <f>SUM('Methodology_Paris Agreement'!AE39:AE41)</f>
        <v>0.66666666666666663</v>
      </c>
      <c r="J20" s="157">
        <f>SUM('Methodology_Paris Agreement'!AF39:AF41)</f>
        <v>1.5</v>
      </c>
      <c r="K20" s="157">
        <f>SUM('Methodology_Paris Agreement'!AG39:AG41)</f>
        <v>1.5</v>
      </c>
      <c r="L20" s="732" t="str">
        <f t="shared" si="3"/>
        <v>Low Risk</v>
      </c>
      <c r="M20" s="732" t="str">
        <f t="shared" si="4"/>
        <v>Med Risk</v>
      </c>
      <c r="N20" s="733" t="str">
        <f t="shared" si="5"/>
        <v>High Risk</v>
      </c>
      <c r="O20" s="353">
        <f>SUM('Methodology_2C Scenario'!AE39:AE41)</f>
        <v>0.8571428571428571</v>
      </c>
      <c r="P20" s="354">
        <f>SUM('Methodology_2C Scenario'!AF39:AF41)</f>
        <v>1.7142857142857142</v>
      </c>
      <c r="Q20" s="355">
        <f>SUM('Methodology_2C Scenario'!AG39:AG41)</f>
        <v>2.1428571428571428</v>
      </c>
      <c r="S20" s="7"/>
      <c r="T20" s="2"/>
      <c r="U20" s="384"/>
      <c r="V20" s="2"/>
      <c r="W20" s="2"/>
      <c r="X20" s="378"/>
      <c r="Y20" s="378"/>
    </row>
    <row r="21" spans="2:25" ht="14.4" customHeight="1" thickBot="1" x14ac:dyDescent="0.35">
      <c r="B21" s="776"/>
      <c r="C21" s="780"/>
      <c r="D21" s="780"/>
      <c r="E21" s="748" t="s">
        <v>96</v>
      </c>
      <c r="F21" s="734" t="str">
        <f t="shared" si="0"/>
        <v>Minimal</v>
      </c>
      <c r="G21" s="735" t="str">
        <f t="shared" si="1"/>
        <v>Minimal</v>
      </c>
      <c r="H21" s="736" t="str">
        <f t="shared" si="2"/>
        <v>Minimal</v>
      </c>
      <c r="I21" s="302">
        <f>SUM('Methodology_Paris Agreement'!AP39:AP41)</f>
        <v>0</v>
      </c>
      <c r="J21" s="303">
        <f>SUM('Methodology_Paris Agreement'!AQ39:AQ41)</f>
        <v>0</v>
      </c>
      <c r="K21" s="303">
        <f>SUM('Methodology_Paris Agreement'!AR39:AR41)</f>
        <v>0</v>
      </c>
      <c r="L21" s="735" t="str">
        <f t="shared" si="3"/>
        <v>Minimal</v>
      </c>
      <c r="M21" s="735" t="str">
        <f t="shared" si="4"/>
        <v>Minimal</v>
      </c>
      <c r="N21" s="736" t="str">
        <f t="shared" si="5"/>
        <v>Low Risk</v>
      </c>
      <c r="O21" s="356">
        <f>SUM('Methodology_2C Scenario'!AP39:AP41)</f>
        <v>0</v>
      </c>
      <c r="P21" s="357">
        <f>SUM('Methodology_2C Scenario'!AQ39:AQ41)</f>
        <v>0.42857142857142855</v>
      </c>
      <c r="Q21" s="358">
        <f>SUM('Methodology_2C Scenario'!AR39:AR41)</f>
        <v>0.8571428571428571</v>
      </c>
      <c r="S21" s="7"/>
      <c r="T21" s="2"/>
      <c r="U21" s="385"/>
      <c r="V21" s="2"/>
      <c r="X21" s="378"/>
      <c r="Y21" s="378"/>
    </row>
    <row r="22" spans="2:25" ht="14.4" customHeight="1" x14ac:dyDescent="0.3">
      <c r="B22" s="776"/>
      <c r="C22" s="778" t="s">
        <v>8</v>
      </c>
      <c r="D22" s="778" t="s">
        <v>48</v>
      </c>
      <c r="E22" s="746" t="s">
        <v>1</v>
      </c>
      <c r="F22" s="728" t="str">
        <f t="shared" si="0"/>
        <v>Minimal</v>
      </c>
      <c r="G22" s="729" t="str">
        <f t="shared" si="1"/>
        <v>Low Risk</v>
      </c>
      <c r="H22" s="730" t="str">
        <f t="shared" si="2"/>
        <v>Low Risk</v>
      </c>
      <c r="I22" s="300">
        <f>SUM('Methodology_Paris Agreement'!T42:T44)</f>
        <v>0.14285714285714285</v>
      </c>
      <c r="J22" s="301">
        <f>SUM('Methodology_Paris Agreement'!U42:U44)</f>
        <v>0.5714285714285714</v>
      </c>
      <c r="K22" s="301">
        <f>SUM('Methodology_Paris Agreement'!V42:V44)</f>
        <v>0.71428571428571419</v>
      </c>
      <c r="L22" s="729" t="str">
        <f t="shared" si="3"/>
        <v>Low Risk</v>
      </c>
      <c r="M22" s="729" t="str">
        <f t="shared" si="4"/>
        <v>Med Risk</v>
      </c>
      <c r="N22" s="730" t="str">
        <f t="shared" si="5"/>
        <v>High Risk</v>
      </c>
      <c r="O22" s="350">
        <f>SUM('Methodology_2C Scenario'!T42:T44)</f>
        <v>0.5714285714285714</v>
      </c>
      <c r="P22" s="351">
        <f>SUM('Methodology_2C Scenario'!U42:U44)</f>
        <v>1.5714285714285712</v>
      </c>
      <c r="Q22" s="352">
        <f>SUM('Methodology_2C Scenario'!V42:V44)</f>
        <v>2.1428571428571428</v>
      </c>
      <c r="S22" s="8"/>
      <c r="U22" s="385"/>
      <c r="X22" s="378"/>
      <c r="Y22" s="378"/>
    </row>
    <row r="23" spans="2:25" ht="14.4" customHeight="1" x14ac:dyDescent="0.3">
      <c r="B23" s="776"/>
      <c r="C23" s="779"/>
      <c r="D23" s="779"/>
      <c r="E23" s="747" t="s">
        <v>19</v>
      </c>
      <c r="F23" s="731" t="str">
        <f t="shared" si="0"/>
        <v>Minimal</v>
      </c>
      <c r="G23" s="732" t="str">
        <f t="shared" si="1"/>
        <v>Med Risk</v>
      </c>
      <c r="H23" s="733" t="str">
        <f t="shared" si="2"/>
        <v>Med Risk</v>
      </c>
      <c r="I23" s="299">
        <f>SUM('Methodology_Paris Agreement'!AE42:AE44)</f>
        <v>0.42857142857142855</v>
      </c>
      <c r="J23" s="157">
        <f>SUM('Methodology_Paris Agreement'!AF42:AF44)</f>
        <v>1.1428571428571428</v>
      </c>
      <c r="K23" s="157">
        <f>SUM('Methodology_Paris Agreement'!AG42:AG44)</f>
        <v>1.1428571428571428</v>
      </c>
      <c r="L23" s="732" t="str">
        <f t="shared" si="3"/>
        <v>Low Risk</v>
      </c>
      <c r="M23" s="732" t="str">
        <f t="shared" si="4"/>
        <v>Med Risk</v>
      </c>
      <c r="N23" s="733" t="str">
        <f t="shared" si="5"/>
        <v>High Risk</v>
      </c>
      <c r="O23" s="353">
        <f>SUM('Methodology_2C Scenario'!AE42:AE44)</f>
        <v>0.8571428571428571</v>
      </c>
      <c r="P23" s="354">
        <f>SUM('Methodology_2C Scenario'!AF42:AF44)</f>
        <v>1.7142857142857142</v>
      </c>
      <c r="Q23" s="355">
        <f>SUM('Methodology_2C Scenario'!AG42:AG44)</f>
        <v>2.1428571428571428</v>
      </c>
      <c r="S23" s="8"/>
      <c r="X23" s="378"/>
      <c r="Y23" s="378"/>
    </row>
    <row r="24" spans="2:25" ht="14.4" customHeight="1" thickBot="1" x14ac:dyDescent="0.35">
      <c r="B24" s="777"/>
      <c r="C24" s="780"/>
      <c r="D24" s="780"/>
      <c r="E24" s="748" t="s">
        <v>96</v>
      </c>
      <c r="F24" s="734" t="str">
        <f t="shared" si="0"/>
        <v>Minimal</v>
      </c>
      <c r="G24" s="735" t="str">
        <f t="shared" si="1"/>
        <v>Low Risk</v>
      </c>
      <c r="H24" s="736" t="str">
        <f t="shared" si="2"/>
        <v>Low Risk</v>
      </c>
      <c r="I24" s="302">
        <f>SUM('Methodology_Paris Agreement'!AP42:AP44)</f>
        <v>0</v>
      </c>
      <c r="J24" s="303">
        <f>SUM('Methodology_Paris Agreement'!AQ42:AQ44)</f>
        <v>0.5714285714285714</v>
      </c>
      <c r="K24" s="303">
        <f>SUM('Methodology_Paris Agreement'!AR42:AR44)</f>
        <v>0.5714285714285714</v>
      </c>
      <c r="L24" s="735" t="str">
        <f t="shared" si="3"/>
        <v>Minimal</v>
      </c>
      <c r="M24" s="735" t="str">
        <f t="shared" si="4"/>
        <v>Low Risk</v>
      </c>
      <c r="N24" s="736" t="str">
        <f t="shared" si="5"/>
        <v>Low Risk</v>
      </c>
      <c r="O24" s="356">
        <f>SUM('Methodology_2C Scenario'!AP42:AP44)</f>
        <v>0</v>
      </c>
      <c r="P24" s="357">
        <f>SUM('Methodology_2C Scenario'!AQ42:AQ44)</f>
        <v>0.71428571428571419</v>
      </c>
      <c r="Q24" s="358">
        <f>SUM('Methodology_2C Scenario'!AR42:AR44)</f>
        <v>0.71428571428571419</v>
      </c>
      <c r="S24" s="8"/>
      <c r="X24" s="378"/>
      <c r="Y24" s="378"/>
    </row>
    <row r="25" spans="2:25" ht="14.4" customHeight="1" x14ac:dyDescent="0.3">
      <c r="B25" s="775" t="s">
        <v>5</v>
      </c>
      <c r="C25" s="778" t="s">
        <v>102</v>
      </c>
      <c r="D25" s="778" t="s">
        <v>101</v>
      </c>
      <c r="E25" s="746" t="s">
        <v>1</v>
      </c>
      <c r="F25" s="728" t="str">
        <f t="shared" si="0"/>
        <v>Minimal</v>
      </c>
      <c r="G25" s="729" t="str">
        <f t="shared" si="1"/>
        <v>Minimal</v>
      </c>
      <c r="H25" s="730" t="str">
        <f t="shared" si="2"/>
        <v>Minimal</v>
      </c>
      <c r="I25" s="300">
        <f>SUM('Methodology_Paris Agreement'!T45:T49)</f>
        <v>0</v>
      </c>
      <c r="J25" s="301">
        <f>SUM('Methodology_Paris Agreement'!U45:U49)</f>
        <v>0</v>
      </c>
      <c r="K25" s="301">
        <f>SUM('Methodology_Paris Agreement'!V45:V49)</f>
        <v>0</v>
      </c>
      <c r="L25" s="729" t="str">
        <f t="shared" si="3"/>
        <v>Minimal</v>
      </c>
      <c r="M25" s="729" t="str">
        <f t="shared" si="4"/>
        <v>Minimal</v>
      </c>
      <c r="N25" s="730" t="str">
        <f t="shared" si="5"/>
        <v>Minimal</v>
      </c>
      <c r="O25" s="350">
        <f>SUM('Methodology_2C Scenario'!T45:T49)</f>
        <v>0</v>
      </c>
      <c r="P25" s="351">
        <f>SUM('Methodology_2C Scenario'!U45:U49)</f>
        <v>0.375</v>
      </c>
      <c r="Q25" s="352">
        <f>SUM('Methodology_2C Scenario'!V45:V49)</f>
        <v>0.375</v>
      </c>
      <c r="X25" s="378"/>
      <c r="Y25" s="378"/>
    </row>
    <row r="26" spans="2:25" ht="14.4" customHeight="1" x14ac:dyDescent="0.3">
      <c r="B26" s="776"/>
      <c r="C26" s="779"/>
      <c r="D26" s="779"/>
      <c r="E26" s="747" t="s">
        <v>19</v>
      </c>
      <c r="F26" s="731" t="str">
        <f t="shared" si="0"/>
        <v>Minimal</v>
      </c>
      <c r="G26" s="732" t="str">
        <f t="shared" si="1"/>
        <v>Minimal</v>
      </c>
      <c r="H26" s="733" t="str">
        <f t="shared" si="2"/>
        <v>Minimal</v>
      </c>
      <c r="I26" s="299">
        <f>SUM('Methodology_Paris Agreement'!AE45:AE49)</f>
        <v>0</v>
      </c>
      <c r="J26" s="157">
        <f>SUM('Methodology_Paris Agreement'!AF45:AF49)</f>
        <v>0</v>
      </c>
      <c r="K26" s="157">
        <f>SUM('Methodology_Paris Agreement'!AG45:AG49)</f>
        <v>0.375</v>
      </c>
      <c r="L26" s="732" t="str">
        <f t="shared" si="3"/>
        <v>Minimal</v>
      </c>
      <c r="M26" s="732" t="str">
        <f t="shared" si="4"/>
        <v>Med Risk</v>
      </c>
      <c r="N26" s="733" t="str">
        <f t="shared" si="5"/>
        <v>Med Risk</v>
      </c>
      <c r="O26" s="353">
        <f>SUM('Methodology_2C Scenario'!AE45:AE49)</f>
        <v>0.375</v>
      </c>
      <c r="P26" s="354">
        <f>SUM('Methodology_2C Scenario'!AF45:AF49)</f>
        <v>1.125</v>
      </c>
      <c r="Q26" s="355">
        <f>SUM('Methodology_2C Scenario'!AG45:AG49)</f>
        <v>1.5</v>
      </c>
      <c r="X26" s="378"/>
      <c r="Y26" s="378"/>
    </row>
    <row r="27" spans="2:25" ht="14.4" customHeight="1" thickBot="1" x14ac:dyDescent="0.35">
      <c r="B27" s="776"/>
      <c r="C27" s="780"/>
      <c r="D27" s="780"/>
      <c r="E27" s="748" t="s">
        <v>96</v>
      </c>
      <c r="F27" s="734" t="str">
        <f t="shared" si="0"/>
        <v>Minimal</v>
      </c>
      <c r="G27" s="735" t="str">
        <f t="shared" si="1"/>
        <v>Minimal</v>
      </c>
      <c r="H27" s="736" t="str">
        <f t="shared" si="2"/>
        <v>Minimal</v>
      </c>
      <c r="I27" s="302">
        <f>SUM('Methodology_Paris Agreement'!AP45:AP49)</f>
        <v>0</v>
      </c>
      <c r="J27" s="303">
        <f>SUM('Methodology_Paris Agreement'!AQ45:AQ49)</f>
        <v>0</v>
      </c>
      <c r="K27" s="303">
        <f>SUM('Methodology_Paris Agreement'!AR45:AR49)</f>
        <v>0</v>
      </c>
      <c r="L27" s="735" t="str">
        <f t="shared" si="3"/>
        <v>Low Risk</v>
      </c>
      <c r="M27" s="735" t="str">
        <f t="shared" si="4"/>
        <v>Med Risk</v>
      </c>
      <c r="N27" s="736" t="str">
        <f t="shared" si="5"/>
        <v>Med Risk</v>
      </c>
      <c r="O27" s="356">
        <f>SUM('Methodology_2C Scenario'!AP45:AP49)</f>
        <v>0.75</v>
      </c>
      <c r="P27" s="357">
        <f>SUM('Methodology_2C Scenario'!AQ45:AQ49)</f>
        <v>1.5</v>
      </c>
      <c r="Q27" s="358">
        <f>SUM('Methodology_2C Scenario'!AR45:AR49)</f>
        <v>1.875</v>
      </c>
      <c r="X27" s="378"/>
      <c r="Y27" s="378"/>
    </row>
    <row r="28" spans="2:25" ht="14.4" customHeight="1" x14ac:dyDescent="0.3">
      <c r="B28" s="776"/>
      <c r="C28" s="778" t="s">
        <v>98</v>
      </c>
      <c r="D28" s="778" t="s">
        <v>97</v>
      </c>
      <c r="E28" s="746" t="s">
        <v>1</v>
      </c>
      <c r="F28" s="728" t="str">
        <f t="shared" si="0"/>
        <v>Minimal</v>
      </c>
      <c r="G28" s="729" t="str">
        <f t="shared" si="1"/>
        <v>Minimal</v>
      </c>
      <c r="H28" s="730" t="str">
        <f t="shared" si="2"/>
        <v>Minimal</v>
      </c>
      <c r="I28" s="300">
        <f>SUM('Methodology_Paris Agreement'!T50:T52)</f>
        <v>0</v>
      </c>
      <c r="J28" s="301">
        <f>SUM('Methodology_Paris Agreement'!U50:U52)</f>
        <v>0</v>
      </c>
      <c r="K28" s="301">
        <f>SUM('Methodology_Paris Agreement'!V50:V52)</f>
        <v>0</v>
      </c>
      <c r="L28" s="729" t="str">
        <f t="shared" si="3"/>
        <v>Minimal</v>
      </c>
      <c r="M28" s="729" t="str">
        <f t="shared" si="4"/>
        <v>Minimal</v>
      </c>
      <c r="N28" s="730" t="str">
        <f t="shared" si="5"/>
        <v>Low Risk</v>
      </c>
      <c r="O28" s="350">
        <f>SUM('Methodology_2C Scenario'!T50:T52)</f>
        <v>0</v>
      </c>
      <c r="P28" s="351">
        <f>SUM('Methodology_2C Scenario'!U50:U52)</f>
        <v>0</v>
      </c>
      <c r="Q28" s="352">
        <f>SUM('Methodology_2C Scenario'!V50:V52)</f>
        <v>0.5</v>
      </c>
      <c r="X28" s="378"/>
      <c r="Y28" s="378"/>
    </row>
    <row r="29" spans="2:25" ht="14.4" customHeight="1" x14ac:dyDescent="0.3">
      <c r="B29" s="776"/>
      <c r="C29" s="779"/>
      <c r="D29" s="779"/>
      <c r="E29" s="747" t="s">
        <v>19</v>
      </c>
      <c r="F29" s="731" t="str">
        <f t="shared" si="0"/>
        <v>Minimal</v>
      </c>
      <c r="G29" s="732" t="str">
        <f t="shared" si="1"/>
        <v>Minimal</v>
      </c>
      <c r="H29" s="733" t="str">
        <f t="shared" si="2"/>
        <v>Minimal</v>
      </c>
      <c r="I29" s="299">
        <f>SUM('Methodology_Paris Agreement'!AE50:AE52)</f>
        <v>0</v>
      </c>
      <c r="J29" s="157">
        <f>SUM('Methodology_Paris Agreement'!AF50:AF52)</f>
        <v>0</v>
      </c>
      <c r="K29" s="157">
        <f>SUM('Methodology_Paris Agreement'!AG50:AG52)</f>
        <v>0</v>
      </c>
      <c r="L29" s="732" t="str">
        <f t="shared" si="3"/>
        <v>Minimal</v>
      </c>
      <c r="M29" s="732" t="str">
        <f t="shared" si="4"/>
        <v>Minimal</v>
      </c>
      <c r="N29" s="733" t="str">
        <f t="shared" si="5"/>
        <v>Low Risk</v>
      </c>
      <c r="O29" s="353">
        <f>SUM('Methodology_2C Scenario'!AE50:AE52)</f>
        <v>0</v>
      </c>
      <c r="P29" s="354">
        <f>SUM('Methodology_2C Scenario'!AF50:AF52)</f>
        <v>0</v>
      </c>
      <c r="Q29" s="355">
        <f>SUM('Methodology_2C Scenario'!AG50:AG52)</f>
        <v>0.5</v>
      </c>
      <c r="X29" s="378"/>
      <c r="Y29" s="378"/>
    </row>
    <row r="30" spans="2:25" ht="14.4" customHeight="1" thickBot="1" x14ac:dyDescent="0.35">
      <c r="B30" s="776"/>
      <c r="C30" s="780"/>
      <c r="D30" s="780"/>
      <c r="E30" s="748" t="s">
        <v>96</v>
      </c>
      <c r="F30" s="734" t="str">
        <f t="shared" si="0"/>
        <v>Minimal</v>
      </c>
      <c r="G30" s="735" t="str">
        <f t="shared" si="1"/>
        <v>Low Risk</v>
      </c>
      <c r="H30" s="736" t="str">
        <f t="shared" si="2"/>
        <v>Low Risk</v>
      </c>
      <c r="I30" s="302">
        <f>SUM('Methodology_Paris Agreement'!AP50:AP52)</f>
        <v>0</v>
      </c>
      <c r="J30" s="303">
        <f>SUM('Methodology_Paris Agreement'!AQ50:AQ52)</f>
        <v>0.5</v>
      </c>
      <c r="K30" s="303">
        <f>SUM('Methodology_Paris Agreement'!AR50:AR52)</f>
        <v>0.5</v>
      </c>
      <c r="L30" s="735" t="str">
        <f t="shared" si="3"/>
        <v>Low Risk</v>
      </c>
      <c r="M30" s="735" t="str">
        <f t="shared" si="4"/>
        <v>Low Risk</v>
      </c>
      <c r="N30" s="736" t="str">
        <f t="shared" si="5"/>
        <v>Med Risk</v>
      </c>
      <c r="O30" s="356">
        <f>SUM('Methodology_2C Scenario'!AP50:AP52)</f>
        <v>0.5</v>
      </c>
      <c r="P30" s="357">
        <f>SUM('Methodology_2C Scenario'!AQ50:AQ52)</f>
        <v>0.83333333333333326</v>
      </c>
      <c r="Q30" s="358">
        <f>SUM('Methodology_2C Scenario'!AR50:AR52)</f>
        <v>1.6666666666666665</v>
      </c>
      <c r="X30" s="378"/>
      <c r="Y30" s="378"/>
    </row>
    <row r="31" spans="2:25" ht="14.4" customHeight="1" x14ac:dyDescent="0.3">
      <c r="B31" s="776"/>
      <c r="C31" s="778" t="s">
        <v>100</v>
      </c>
      <c r="D31" s="778" t="s">
        <v>99</v>
      </c>
      <c r="E31" s="746" t="s">
        <v>1</v>
      </c>
      <c r="F31" s="728" t="str">
        <f t="shared" si="0"/>
        <v>Minimal</v>
      </c>
      <c r="G31" s="729" t="str">
        <f t="shared" si="1"/>
        <v>Minimal</v>
      </c>
      <c r="H31" s="730" t="str">
        <f t="shared" si="2"/>
        <v>Minimal</v>
      </c>
      <c r="I31" s="300">
        <f>SUM('Methodology_Paris Agreement'!T53:T54)</f>
        <v>0</v>
      </c>
      <c r="J31" s="301">
        <f>SUM('Methodology_Paris Agreement'!U53:U54)</f>
        <v>0</v>
      </c>
      <c r="K31" s="301">
        <f>SUM('Methodology_Paris Agreement'!V53:V54)</f>
        <v>0</v>
      </c>
      <c r="L31" s="729" t="str">
        <f t="shared" si="3"/>
        <v>Minimal</v>
      </c>
      <c r="M31" s="729" t="str">
        <f t="shared" si="4"/>
        <v>Minimal</v>
      </c>
      <c r="N31" s="730" t="str">
        <f t="shared" si="5"/>
        <v>Minimal</v>
      </c>
      <c r="O31" s="350">
        <f>SUM('Methodology_2C Scenario'!T53:T54)</f>
        <v>0</v>
      </c>
      <c r="P31" s="351">
        <f>SUM('Methodology_2C Scenario'!U53:U54)</f>
        <v>0</v>
      </c>
      <c r="Q31" s="352">
        <f>SUM('Methodology_2C Scenario'!V53:V54)</f>
        <v>0</v>
      </c>
      <c r="X31" s="378"/>
      <c r="Y31" s="378"/>
    </row>
    <row r="32" spans="2:25" ht="14.4" customHeight="1" x14ac:dyDescent="0.3">
      <c r="B32" s="776"/>
      <c r="C32" s="779"/>
      <c r="D32" s="779"/>
      <c r="E32" s="747" t="s">
        <v>19</v>
      </c>
      <c r="F32" s="731" t="str">
        <f t="shared" si="0"/>
        <v>Minimal</v>
      </c>
      <c r="G32" s="732" t="str">
        <f t="shared" si="1"/>
        <v>Minimal</v>
      </c>
      <c r="H32" s="733" t="str">
        <f t="shared" si="2"/>
        <v>Minimal</v>
      </c>
      <c r="I32" s="299">
        <f>SUM('Methodology_Paris Agreement'!AE53:AE54)</f>
        <v>0</v>
      </c>
      <c r="J32" s="157">
        <f>SUM('Methodology_Paris Agreement'!AF53:AF54)</f>
        <v>0</v>
      </c>
      <c r="K32" s="157">
        <f>SUM('Methodology_Paris Agreement'!AG53:AG54)</f>
        <v>0</v>
      </c>
      <c r="L32" s="732" t="str">
        <f t="shared" si="3"/>
        <v>Minimal</v>
      </c>
      <c r="M32" s="732" t="str">
        <f t="shared" si="4"/>
        <v>Minimal</v>
      </c>
      <c r="N32" s="733" t="str">
        <f t="shared" si="5"/>
        <v>Minimal</v>
      </c>
      <c r="O32" s="353">
        <f>SUM('Methodology_2C Scenario'!AE53:AE54)</f>
        <v>0</v>
      </c>
      <c r="P32" s="354">
        <f>SUM('Methodology_2C Scenario'!AF53:AF54)</f>
        <v>0</v>
      </c>
      <c r="Q32" s="355">
        <f>SUM('Methodology_2C Scenario'!AG53:AG54)</f>
        <v>0</v>
      </c>
      <c r="X32" s="378"/>
      <c r="Y32" s="378"/>
    </row>
    <row r="33" spans="2:25" ht="14.4" customHeight="1" thickBot="1" x14ac:dyDescent="0.35">
      <c r="B33" s="776"/>
      <c r="C33" s="780"/>
      <c r="D33" s="780"/>
      <c r="E33" s="748" t="s">
        <v>96</v>
      </c>
      <c r="F33" s="734" t="str">
        <f t="shared" si="0"/>
        <v>Minimal</v>
      </c>
      <c r="G33" s="735" t="str">
        <f t="shared" si="1"/>
        <v>Minimal</v>
      </c>
      <c r="H33" s="736" t="str">
        <f t="shared" si="2"/>
        <v>Minimal</v>
      </c>
      <c r="I33" s="302">
        <f>SUM('Methodology_Paris Agreement'!AP53:AP54)</f>
        <v>0</v>
      </c>
      <c r="J33" s="303">
        <f>SUM('Methodology_Paris Agreement'!AQ53:AQ54)</f>
        <v>0</v>
      </c>
      <c r="K33" s="303">
        <f>SUM('Methodology_Paris Agreement'!AR53:AR54)</f>
        <v>0</v>
      </c>
      <c r="L33" s="735" t="str">
        <f t="shared" si="3"/>
        <v>Minimal</v>
      </c>
      <c r="M33" s="735" t="str">
        <f t="shared" si="4"/>
        <v>Minimal</v>
      </c>
      <c r="N33" s="736" t="str">
        <f t="shared" si="5"/>
        <v>Minimal</v>
      </c>
      <c r="O33" s="356">
        <f>SUM('Methodology_2C Scenario'!AP53:AP54)</f>
        <v>0</v>
      </c>
      <c r="P33" s="357">
        <f>SUM('Methodology_2C Scenario'!AQ53:AQ54)</f>
        <v>0</v>
      </c>
      <c r="Q33" s="358">
        <f>SUM('Methodology_2C Scenario'!AR53:AR54)</f>
        <v>0</v>
      </c>
      <c r="X33" s="378"/>
      <c r="Y33" s="378"/>
    </row>
    <row r="34" spans="2:25" ht="14.4" customHeight="1" x14ac:dyDescent="0.3">
      <c r="B34" s="776"/>
      <c r="C34" s="778" t="s">
        <v>113</v>
      </c>
      <c r="D34" s="778" t="s">
        <v>115</v>
      </c>
      <c r="E34" s="746" t="s">
        <v>1</v>
      </c>
      <c r="F34" s="728" t="str">
        <f t="shared" si="0"/>
        <v>Minimal</v>
      </c>
      <c r="G34" s="729" t="str">
        <f t="shared" si="1"/>
        <v>Low Opp</v>
      </c>
      <c r="H34" s="730" t="str">
        <f t="shared" si="2"/>
        <v>Low Opp</v>
      </c>
      <c r="I34" s="300">
        <f>SUM('Methodology_Paris Agreement'!T55:T57)</f>
        <v>-0.125</v>
      </c>
      <c r="J34" s="301">
        <f>SUM('Methodology_Paris Agreement'!U55:U57)</f>
        <v>-0.625</v>
      </c>
      <c r="K34" s="301">
        <f>SUM('Methodology_Paris Agreement'!V55:V57)</f>
        <v>-0.625</v>
      </c>
      <c r="L34" s="729" t="str">
        <f t="shared" si="3"/>
        <v>Minimal</v>
      </c>
      <c r="M34" s="729" t="str">
        <f t="shared" si="4"/>
        <v>Low Opp</v>
      </c>
      <c r="N34" s="730" t="str">
        <f t="shared" si="5"/>
        <v>Low Opp</v>
      </c>
      <c r="O34" s="350">
        <f>SUM('Methodology_2C Scenario'!T55:T57)</f>
        <v>-0.25</v>
      </c>
      <c r="P34" s="351">
        <f>SUM('Methodology_2C Scenario'!U55:U57)</f>
        <v>-0.625</v>
      </c>
      <c r="Q34" s="352">
        <f>SUM('Methodology_2C Scenario'!V55:V57)</f>
        <v>-0.625</v>
      </c>
      <c r="R34" s="21"/>
      <c r="S34" s="21"/>
      <c r="X34" s="378"/>
      <c r="Y34" s="378"/>
    </row>
    <row r="35" spans="2:25" ht="14.4" customHeight="1" x14ac:dyDescent="0.3">
      <c r="B35" s="776"/>
      <c r="C35" s="779"/>
      <c r="D35" s="779"/>
      <c r="E35" s="747" t="s">
        <v>19</v>
      </c>
      <c r="F35" s="731" t="str">
        <f t="shared" si="0"/>
        <v>Minimal</v>
      </c>
      <c r="G35" s="732" t="str">
        <f t="shared" si="1"/>
        <v>Minimal</v>
      </c>
      <c r="H35" s="733" t="str">
        <f t="shared" si="2"/>
        <v>Minimal</v>
      </c>
      <c r="I35" s="299">
        <f>SUM('Methodology_Paris Agreement'!AE55:AE57)</f>
        <v>0.25</v>
      </c>
      <c r="J35" s="157">
        <f>SUM('Methodology_Paris Agreement'!AF55:AF57)</f>
        <v>0.125</v>
      </c>
      <c r="K35" s="157">
        <f>SUM('Methodology_Paris Agreement'!AG55:AG57)</f>
        <v>0.125</v>
      </c>
      <c r="L35" s="732" t="str">
        <f t="shared" si="3"/>
        <v>Minimal</v>
      </c>
      <c r="M35" s="732" t="str">
        <f t="shared" si="4"/>
        <v>Minimal</v>
      </c>
      <c r="N35" s="733" t="str">
        <f t="shared" si="5"/>
        <v>Low Opp</v>
      </c>
      <c r="O35" s="353">
        <f>SUM('Methodology_2C Scenario'!AE55:AE57)</f>
        <v>0.25</v>
      </c>
      <c r="P35" s="354">
        <f>SUM('Methodology_2C Scenario'!AF55:AF57)</f>
        <v>-0.25</v>
      </c>
      <c r="Q35" s="355">
        <f>SUM('Methodology_2C Scenario'!AG55:AG57)</f>
        <v>-0.625</v>
      </c>
      <c r="R35" s="21"/>
      <c r="S35" s="21"/>
      <c r="X35" s="378"/>
      <c r="Y35" s="378"/>
    </row>
    <row r="36" spans="2:25" ht="14.4" customHeight="1" thickBot="1" x14ac:dyDescent="0.35">
      <c r="B36" s="777"/>
      <c r="C36" s="780"/>
      <c r="D36" s="780"/>
      <c r="E36" s="748" t="s">
        <v>96</v>
      </c>
      <c r="F36" s="734" t="str">
        <f t="shared" si="0"/>
        <v>Minimal</v>
      </c>
      <c r="G36" s="735" t="str">
        <f t="shared" si="1"/>
        <v>Minimal</v>
      </c>
      <c r="H36" s="736" t="str">
        <f t="shared" si="2"/>
        <v>Minimal</v>
      </c>
      <c r="I36" s="302">
        <f>SUM('Methodology_Paris Agreement'!AP55:AP57)</f>
        <v>0.25</v>
      </c>
      <c r="J36" s="303">
        <f>SUM('Methodology_Paris Agreement'!AQ55:AQ57)</f>
        <v>0.25</v>
      </c>
      <c r="K36" s="303">
        <f>SUM('Methodology_Paris Agreement'!AR55:AR57)</f>
        <v>-0.25</v>
      </c>
      <c r="L36" s="735" t="str">
        <f t="shared" si="3"/>
        <v>Minimal</v>
      </c>
      <c r="M36" s="735" t="str">
        <f t="shared" si="4"/>
        <v>Minimal</v>
      </c>
      <c r="N36" s="736" t="str">
        <f t="shared" si="5"/>
        <v>Low Opp</v>
      </c>
      <c r="O36" s="356">
        <f>SUM('Methodology_2C Scenario'!AP55:AP57)</f>
        <v>0.25</v>
      </c>
      <c r="P36" s="357">
        <f>SUM('Methodology_2C Scenario'!AQ55:AQ57)</f>
        <v>-0.125</v>
      </c>
      <c r="Q36" s="358">
        <f>SUM('Methodology_2C Scenario'!AR55:AR57)</f>
        <v>-0.625</v>
      </c>
      <c r="R36" s="21"/>
      <c r="S36" s="21"/>
      <c r="X36" s="378"/>
      <c r="Y36" s="378"/>
    </row>
    <row r="37" spans="2:25" x14ac:dyDescent="0.3">
      <c r="B37" s="775" t="s">
        <v>4</v>
      </c>
      <c r="C37" s="778" t="s">
        <v>110</v>
      </c>
      <c r="D37" s="778" t="s">
        <v>111</v>
      </c>
      <c r="E37" s="746" t="s">
        <v>1</v>
      </c>
      <c r="F37" s="728" t="str">
        <f t="shared" si="0"/>
        <v>Minimal</v>
      </c>
      <c r="G37" s="729" t="str">
        <f t="shared" si="1"/>
        <v>Minimal</v>
      </c>
      <c r="H37" s="730" t="str">
        <f t="shared" si="2"/>
        <v>Minimal</v>
      </c>
      <c r="I37" s="300">
        <f>SUM('Methodology_Paris Agreement'!T58:T61)</f>
        <v>0</v>
      </c>
      <c r="J37" s="301">
        <f>SUM('Methodology_Paris Agreement'!U58:U61)</f>
        <v>0</v>
      </c>
      <c r="K37" s="301">
        <f>SUM('Methodology_Paris Agreement'!V58:V61)</f>
        <v>0.33333333333333337</v>
      </c>
      <c r="L37" s="729" t="str">
        <f t="shared" si="3"/>
        <v>Minimal</v>
      </c>
      <c r="M37" s="729" t="str">
        <f t="shared" si="4"/>
        <v>Minimal</v>
      </c>
      <c r="N37" s="730" t="str">
        <f t="shared" si="5"/>
        <v>Minimal</v>
      </c>
      <c r="O37" s="350">
        <f>SUM('Methodology_2C Scenario'!T58:T61)</f>
        <v>0</v>
      </c>
      <c r="P37" s="351">
        <f>SUM('Methodology_2C Scenario'!U58:U61)</f>
        <v>0</v>
      </c>
      <c r="Q37" s="352">
        <f>SUM('Methodology_2C Scenario'!V58:V61)</f>
        <v>0.33333333333333337</v>
      </c>
      <c r="R37" s="21"/>
      <c r="S37" s="21"/>
      <c r="X37" s="377"/>
      <c r="Y37" s="377"/>
    </row>
    <row r="38" spans="2:25" x14ac:dyDescent="0.3">
      <c r="B38" s="776"/>
      <c r="C38" s="779"/>
      <c r="D38" s="779"/>
      <c r="E38" s="747" t="s">
        <v>19</v>
      </c>
      <c r="F38" s="731" t="str">
        <f t="shared" si="0"/>
        <v>Minimal</v>
      </c>
      <c r="G38" s="732" t="str">
        <f t="shared" si="1"/>
        <v>Minimal</v>
      </c>
      <c r="H38" s="733" t="str">
        <f t="shared" si="2"/>
        <v>Minimal</v>
      </c>
      <c r="I38" s="299">
        <f>SUM('Methodology_Paris Agreement'!AE58:AE61)</f>
        <v>0</v>
      </c>
      <c r="J38" s="157">
        <f>SUM('Methodology_Paris Agreement'!AF58:AF61)</f>
        <v>0</v>
      </c>
      <c r="K38" s="157">
        <f>SUM('Methodology_Paris Agreement'!AG58:AG61)</f>
        <v>0</v>
      </c>
      <c r="L38" s="732" t="str">
        <f t="shared" si="3"/>
        <v>Minimal</v>
      </c>
      <c r="M38" s="732" t="str">
        <f t="shared" si="4"/>
        <v>Minimal</v>
      </c>
      <c r="N38" s="733" t="str">
        <f t="shared" si="5"/>
        <v>Minimal</v>
      </c>
      <c r="O38" s="353">
        <f>SUM('Methodology_2C Scenario'!AE58:AE61)</f>
        <v>0</v>
      </c>
      <c r="P38" s="354">
        <f>SUM('Methodology_2C Scenario'!AF58:AF61)</f>
        <v>0</v>
      </c>
      <c r="Q38" s="355">
        <f>SUM('Methodology_2C Scenario'!AG58:AG61)</f>
        <v>0.16666666666666674</v>
      </c>
      <c r="R38" s="21"/>
      <c r="S38" s="21"/>
      <c r="X38" s="377"/>
      <c r="Y38" s="377"/>
    </row>
    <row r="39" spans="2:25" ht="15" thickBot="1" x14ac:dyDescent="0.35">
      <c r="B39" s="777"/>
      <c r="C39" s="780"/>
      <c r="D39" s="780"/>
      <c r="E39" s="748" t="s">
        <v>96</v>
      </c>
      <c r="F39" s="734" t="str">
        <f t="shared" si="0"/>
        <v>Minimal</v>
      </c>
      <c r="G39" s="735" t="str">
        <f t="shared" si="1"/>
        <v>Minimal</v>
      </c>
      <c r="H39" s="736" t="str">
        <f t="shared" si="2"/>
        <v>Minimal</v>
      </c>
      <c r="I39" s="302">
        <f>SUM('Methodology_Paris Agreement'!AP58:AP61)</f>
        <v>0</v>
      </c>
      <c r="J39" s="303">
        <f>SUM('Methodology_Paris Agreement'!AQ58:AQ61)</f>
        <v>0</v>
      </c>
      <c r="K39" s="303">
        <f>SUM('Methodology_Paris Agreement'!AR58:AR61)</f>
        <v>0.33333333333333337</v>
      </c>
      <c r="L39" s="735" t="str">
        <f t="shared" si="3"/>
        <v>Minimal</v>
      </c>
      <c r="M39" s="735" t="str">
        <f t="shared" si="4"/>
        <v>Minimal</v>
      </c>
      <c r="N39" s="736" t="str">
        <f t="shared" si="5"/>
        <v>Low Risk</v>
      </c>
      <c r="O39" s="356">
        <f>SUM('Methodology_2C Scenario'!AP58:AP61)</f>
        <v>0</v>
      </c>
      <c r="P39" s="357">
        <f>SUM('Methodology_2C Scenario'!AQ58:AQ61)</f>
        <v>-0.16666666666666666</v>
      </c>
      <c r="Q39" s="358">
        <f>SUM('Methodology_2C Scenario'!AR58:AR61)</f>
        <v>0.5</v>
      </c>
      <c r="R39" s="21"/>
      <c r="S39" s="21"/>
      <c r="X39" s="377"/>
      <c r="Y39" s="377"/>
    </row>
    <row r="40" spans="2:25" x14ac:dyDescent="0.3">
      <c r="B40" s="775" t="s">
        <v>3</v>
      </c>
      <c r="C40" s="778" t="s">
        <v>112</v>
      </c>
      <c r="D40" s="778" t="s">
        <v>11</v>
      </c>
      <c r="E40" s="746" t="s">
        <v>1</v>
      </c>
      <c r="F40" s="737" t="str">
        <f t="shared" si="0"/>
        <v>Minimal</v>
      </c>
      <c r="G40" s="738" t="str">
        <f t="shared" si="1"/>
        <v>Minimal</v>
      </c>
      <c r="H40" s="729" t="str">
        <f t="shared" si="2"/>
        <v>Minimal</v>
      </c>
      <c r="I40" s="327">
        <f>SUM('Methodology_Paris Agreement'!T62:T63)</f>
        <v>0</v>
      </c>
      <c r="J40" s="328">
        <f>SUM('Methodology_Paris Agreement'!U62:U63)</f>
        <v>0</v>
      </c>
      <c r="K40" s="331">
        <f>SUM('Methodology_Paris Agreement'!V62:V63)</f>
        <v>0</v>
      </c>
      <c r="L40" s="737" t="str">
        <f t="shared" si="3"/>
        <v>Minimal</v>
      </c>
      <c r="M40" s="738" t="str">
        <f t="shared" si="4"/>
        <v>Minimal</v>
      </c>
      <c r="N40" s="730" t="str">
        <f t="shared" si="5"/>
        <v>Minimal</v>
      </c>
      <c r="O40" s="359">
        <f>SUM('Methodology_Paris Agreement'!T62:T63)</f>
        <v>0</v>
      </c>
      <c r="P40" s="360">
        <f>SUM('Methodology_Paris Agreement'!U62:U63)</f>
        <v>0</v>
      </c>
      <c r="Q40" s="361">
        <f>SUM('Methodology_Paris Agreement'!V62:V63)</f>
        <v>0</v>
      </c>
      <c r="R40" s="21"/>
      <c r="S40" s="21"/>
      <c r="X40" s="26"/>
      <c r="Y40" s="26"/>
    </row>
    <row r="41" spans="2:25" x14ac:dyDescent="0.3">
      <c r="B41" s="776"/>
      <c r="C41" s="779"/>
      <c r="D41" s="779"/>
      <c r="E41" s="747" t="s">
        <v>19</v>
      </c>
      <c r="F41" s="739" t="str">
        <f t="shared" si="0"/>
        <v>Minimal</v>
      </c>
      <c r="G41" s="740" t="str">
        <f t="shared" si="1"/>
        <v>Minimal</v>
      </c>
      <c r="H41" s="732" t="str">
        <f t="shared" si="2"/>
        <v>Minimal</v>
      </c>
      <c r="I41" s="329">
        <f>SUM('Methodology_Paris Agreement'!AE62:AE63)</f>
        <v>0</v>
      </c>
      <c r="J41" s="170">
        <f>SUM('Methodology_Paris Agreement'!AF62:AF63)</f>
        <v>0</v>
      </c>
      <c r="K41" s="169">
        <f>SUM('Methodology_Paris Agreement'!AG62:AG63)</f>
        <v>0</v>
      </c>
      <c r="L41" s="739" t="str">
        <f t="shared" si="3"/>
        <v>Minimal</v>
      </c>
      <c r="M41" s="740" t="str">
        <f t="shared" si="4"/>
        <v>Minimal</v>
      </c>
      <c r="N41" s="733" t="str">
        <f t="shared" si="5"/>
        <v>Minimal</v>
      </c>
      <c r="O41" s="362">
        <f>SUM('Methodology_Paris Agreement'!AE62:AE63)</f>
        <v>0</v>
      </c>
      <c r="P41" s="363">
        <f>SUM('Methodology_Paris Agreement'!AF62:AF63)</f>
        <v>0</v>
      </c>
      <c r="Q41" s="364">
        <f>SUM('Methodology_Paris Agreement'!AG62:AG63)</f>
        <v>0</v>
      </c>
      <c r="R41" s="21"/>
      <c r="S41" s="21"/>
    </row>
    <row r="42" spans="2:25" ht="15" outlineLevel="1" thickBot="1" x14ac:dyDescent="0.35">
      <c r="B42" s="777"/>
      <c r="C42" s="780"/>
      <c r="D42" s="780"/>
      <c r="E42" s="748" t="s">
        <v>96</v>
      </c>
      <c r="F42" s="741" t="str">
        <f t="shared" si="0"/>
        <v>Minimal</v>
      </c>
      <c r="G42" s="742" t="str">
        <f t="shared" si="1"/>
        <v>Minimal</v>
      </c>
      <c r="H42" s="743" t="str">
        <f t="shared" si="2"/>
        <v>Minimal</v>
      </c>
      <c r="I42" s="332">
        <f>SUM('Methodology_Paris Agreement'!AP62:AP63)</f>
        <v>0</v>
      </c>
      <c r="J42" s="228">
        <f>SUM('Methodology_Paris Agreement'!AQ62:AQ63)</f>
        <v>0</v>
      </c>
      <c r="K42" s="157">
        <f>SUM('Methodology_Paris Agreement'!AR62:AR63)</f>
        <v>0</v>
      </c>
      <c r="L42" s="744" t="str">
        <f t="shared" si="3"/>
        <v>Minimal</v>
      </c>
      <c r="M42" s="745" t="str">
        <f t="shared" si="4"/>
        <v>Minimal</v>
      </c>
      <c r="N42" s="736" t="str">
        <f t="shared" si="5"/>
        <v>Minimal</v>
      </c>
      <c r="O42" s="365">
        <f>SUM('Methodology_Paris Agreement'!AP62:AP63)</f>
        <v>0</v>
      </c>
      <c r="P42" s="366">
        <f>SUM('Methodology_Paris Agreement'!AQ62:AQ63)</f>
        <v>0</v>
      </c>
      <c r="Q42" s="355">
        <f>SUM('Methodology_Paris Agreement'!AR62:AR63)</f>
        <v>0</v>
      </c>
      <c r="R42" s="21"/>
      <c r="S42" s="21"/>
    </row>
    <row r="43" spans="2:25" outlineLevel="1" x14ac:dyDescent="0.3">
      <c r="B43" s="775" t="s">
        <v>114</v>
      </c>
      <c r="C43" s="781" t="s">
        <v>570</v>
      </c>
      <c r="D43" s="781" t="s">
        <v>556</v>
      </c>
      <c r="E43" s="746" t="s">
        <v>1</v>
      </c>
      <c r="F43" s="737" t="str">
        <f t="shared" si="0"/>
        <v>Minimal</v>
      </c>
      <c r="G43" s="738" t="str">
        <f t="shared" si="1"/>
        <v>Minimal</v>
      </c>
      <c r="H43" s="730" t="str">
        <f t="shared" si="2"/>
        <v>Minimal</v>
      </c>
      <c r="I43" s="333">
        <f>SUM('Methodology_Paris Agreement'!T64:T67)</f>
        <v>0.25</v>
      </c>
      <c r="J43" s="328">
        <f>SUM('Methodology_Paris Agreement'!U64:U67)</f>
        <v>0</v>
      </c>
      <c r="K43" s="331">
        <f>SUM('Methodology_Paris Agreement'!V64:V67)</f>
        <v>0</v>
      </c>
      <c r="L43" s="737" t="str">
        <f t="shared" si="3"/>
        <v>Low Risk</v>
      </c>
      <c r="M43" s="738" t="str">
        <f t="shared" si="4"/>
        <v>Minimal</v>
      </c>
      <c r="N43" s="730" t="str">
        <f t="shared" si="5"/>
        <v>Minimal</v>
      </c>
      <c r="O43" s="367">
        <f>SUM('Methodology_2C Scenario'!T64:T67)</f>
        <v>0.625</v>
      </c>
      <c r="P43" s="360">
        <f>SUM('Methodology_2C Scenario'!U64:U67)</f>
        <v>0</v>
      </c>
      <c r="Q43" s="361">
        <f>SUM('Methodology_2C Scenario'!V64:V67)</f>
        <v>0</v>
      </c>
      <c r="R43" s="21"/>
      <c r="S43" s="21"/>
    </row>
    <row r="44" spans="2:25" outlineLevel="1" x14ac:dyDescent="0.3">
      <c r="B44" s="776"/>
      <c r="C44" s="782"/>
      <c r="D44" s="782"/>
      <c r="E44" s="747" t="s">
        <v>19</v>
      </c>
      <c r="F44" s="739" t="str">
        <f t="shared" si="0"/>
        <v>Minimal</v>
      </c>
      <c r="G44" s="740" t="str">
        <f t="shared" si="1"/>
        <v>Minimal</v>
      </c>
      <c r="H44" s="733" t="str">
        <f t="shared" si="2"/>
        <v>Minimal</v>
      </c>
      <c r="I44" s="334">
        <f>SUM('Methodology_Paris Agreement'!AE64:AE67)</f>
        <v>0.25</v>
      </c>
      <c r="J44" s="170">
        <f>SUM('Methodology_Paris Agreement'!AF64:AF67)</f>
        <v>0</v>
      </c>
      <c r="K44" s="169">
        <f>SUM('Methodology_Paris Agreement'!AG64:AG67)</f>
        <v>0</v>
      </c>
      <c r="L44" s="739" t="str">
        <f t="shared" si="3"/>
        <v>Low Risk</v>
      </c>
      <c r="M44" s="740" t="str">
        <f t="shared" si="4"/>
        <v>Minimal</v>
      </c>
      <c r="N44" s="733" t="str">
        <f t="shared" si="5"/>
        <v>Minimal</v>
      </c>
      <c r="O44" s="368">
        <f>SUM('Methodology_2C Scenario'!AE64:AE67)</f>
        <v>0.625</v>
      </c>
      <c r="P44" s="363">
        <f>SUM('Methodology_2C Scenario'!AF64:AF67)</f>
        <v>0</v>
      </c>
      <c r="Q44" s="364">
        <f>SUM('Methodology_2C Scenario'!AG64:AG67)</f>
        <v>0</v>
      </c>
      <c r="R44" s="21"/>
      <c r="S44" s="21"/>
    </row>
    <row r="45" spans="2:25" ht="15" outlineLevel="1" thickBot="1" x14ac:dyDescent="0.35">
      <c r="B45" s="777"/>
      <c r="C45" s="783"/>
      <c r="D45" s="783"/>
      <c r="E45" s="748" t="s">
        <v>96</v>
      </c>
      <c r="F45" s="744" t="str">
        <f t="shared" si="0"/>
        <v>Minimal</v>
      </c>
      <c r="G45" s="745" t="str">
        <f t="shared" si="1"/>
        <v>Minimal</v>
      </c>
      <c r="H45" s="736" t="str">
        <f t="shared" si="2"/>
        <v>Minimal</v>
      </c>
      <c r="I45" s="335">
        <f>SUM('Methodology_Paris Agreement'!AP64:AP67)</f>
        <v>0.375</v>
      </c>
      <c r="J45" s="330">
        <f>SUM('Methodology_Paris Agreement'!AQ64:AQ67)</f>
        <v>0</v>
      </c>
      <c r="K45" s="303">
        <f>SUM('Methodology_Paris Agreement'!AR64:AR67)</f>
        <v>0</v>
      </c>
      <c r="L45" s="744" t="str">
        <f t="shared" si="3"/>
        <v>Minimal</v>
      </c>
      <c r="M45" s="745" t="str">
        <f t="shared" si="4"/>
        <v>Minimal</v>
      </c>
      <c r="N45" s="736" t="str">
        <f t="shared" si="5"/>
        <v>Minimal</v>
      </c>
      <c r="O45" s="335">
        <f>SUM('Methodology_2C Scenario'!AQ64:AQ67)</f>
        <v>0</v>
      </c>
      <c r="P45" s="330">
        <f>SUM('Methodology_2C Scenario'!AR64:AR67)</f>
        <v>0</v>
      </c>
      <c r="Q45" s="304">
        <f>SUM('Methodology_2C Scenario'!AS64:AS67)</f>
        <v>0</v>
      </c>
      <c r="R45" s="21"/>
      <c r="S45" s="21"/>
    </row>
    <row r="46" spans="2:25" outlineLevel="1" x14ac:dyDescent="0.3"/>
    <row r="47" spans="2:25" outlineLevel="1" x14ac:dyDescent="0.3"/>
    <row r="48" spans="2:25" outlineLevel="1" x14ac:dyDescent="0.3"/>
    <row r="49" spans="2:5" outlineLevel="1" x14ac:dyDescent="0.3"/>
    <row r="53" spans="2:5" hidden="1" x14ac:dyDescent="0.3">
      <c r="B53" t="s">
        <v>256</v>
      </c>
    </row>
    <row r="54" spans="2:5" hidden="1" x14ac:dyDescent="0.3">
      <c r="B54" s="167">
        <v>-3</v>
      </c>
      <c r="C54" s="167" t="str">
        <f t="shared" ref="C54:C59" si="6">B62</f>
        <v>High Opp</v>
      </c>
    </row>
    <row r="55" spans="2:5" hidden="1" x14ac:dyDescent="0.3">
      <c r="B55" s="168">
        <v>-1.89</v>
      </c>
      <c r="C55" s="168" t="str">
        <f t="shared" si="6"/>
        <v>Med Opp</v>
      </c>
    </row>
    <row r="56" spans="2:5" hidden="1" x14ac:dyDescent="0.3">
      <c r="B56" s="167">
        <v>-0.99</v>
      </c>
      <c r="C56" s="167" t="str">
        <f t="shared" si="6"/>
        <v>Low Opp</v>
      </c>
    </row>
    <row r="57" spans="2:5" hidden="1" x14ac:dyDescent="0.3">
      <c r="B57" s="167">
        <v>-0.49</v>
      </c>
      <c r="C57" s="167" t="str">
        <f t="shared" si="6"/>
        <v>Minimal</v>
      </c>
    </row>
    <row r="58" spans="2:5" hidden="1" x14ac:dyDescent="0.3">
      <c r="B58" s="167">
        <v>0.5</v>
      </c>
      <c r="C58" s="167" t="str">
        <f t="shared" si="6"/>
        <v>Low Risk</v>
      </c>
    </row>
    <row r="59" spans="2:5" hidden="1" x14ac:dyDescent="0.3">
      <c r="B59" s="167">
        <v>1</v>
      </c>
      <c r="C59" s="167" t="str">
        <f t="shared" si="6"/>
        <v>Med Risk</v>
      </c>
    </row>
    <row r="60" spans="2:5" hidden="1" x14ac:dyDescent="0.3">
      <c r="B60" s="167">
        <v>1.9</v>
      </c>
      <c r="C60" s="167" t="s">
        <v>263</v>
      </c>
    </row>
    <row r="61" spans="2:5" x14ac:dyDescent="0.3">
      <c r="B61" t="s">
        <v>324</v>
      </c>
    </row>
    <row r="62" spans="2:5" x14ac:dyDescent="0.3">
      <c r="B62" s="222" t="s">
        <v>257</v>
      </c>
      <c r="C62" s="222" t="s">
        <v>669</v>
      </c>
      <c r="E62" s="2"/>
    </row>
    <row r="63" spans="2:5" x14ac:dyDescent="0.3">
      <c r="B63" s="219" t="s">
        <v>258</v>
      </c>
      <c r="C63" s="219" t="s">
        <v>670</v>
      </c>
      <c r="E63" s="2"/>
    </row>
    <row r="64" spans="2:5" x14ac:dyDescent="0.3">
      <c r="B64" s="221" t="s">
        <v>259</v>
      </c>
      <c r="C64" s="221" t="s">
        <v>671</v>
      </c>
      <c r="E64" s="2"/>
    </row>
    <row r="65" spans="2:5" x14ac:dyDescent="0.3">
      <c r="B65" s="220" t="s">
        <v>260</v>
      </c>
      <c r="C65" s="220">
        <v>0</v>
      </c>
      <c r="E65" s="2"/>
    </row>
    <row r="66" spans="2:5" x14ac:dyDescent="0.3">
      <c r="B66" s="13" t="s">
        <v>261</v>
      </c>
      <c r="C66" s="13" t="s">
        <v>672</v>
      </c>
    </row>
    <row r="67" spans="2:5" x14ac:dyDescent="0.3">
      <c r="B67" s="12" t="s">
        <v>262</v>
      </c>
      <c r="C67" s="12" t="s">
        <v>673</v>
      </c>
    </row>
    <row r="68" spans="2:5" x14ac:dyDescent="0.3">
      <c r="B68" s="11" t="s">
        <v>263</v>
      </c>
      <c r="C68" s="11" t="s">
        <v>674</v>
      </c>
    </row>
  </sheetData>
  <mergeCells count="32">
    <mergeCell ref="D43:D45"/>
    <mergeCell ref="D40:D42"/>
    <mergeCell ref="D22:D24"/>
    <mergeCell ref="D25:D27"/>
    <mergeCell ref="D28:D30"/>
    <mergeCell ref="D31:D33"/>
    <mergeCell ref="D34:D36"/>
    <mergeCell ref="D37:D39"/>
    <mergeCell ref="D7:D9"/>
    <mergeCell ref="D10:D12"/>
    <mergeCell ref="D13:D15"/>
    <mergeCell ref="D16:D18"/>
    <mergeCell ref="C10:C12"/>
    <mergeCell ref="D19:D21"/>
    <mergeCell ref="C25:C27"/>
    <mergeCell ref="C19:C21"/>
    <mergeCell ref="C22:C24"/>
    <mergeCell ref="C13:C15"/>
    <mergeCell ref="C16:C18"/>
    <mergeCell ref="B40:B42"/>
    <mergeCell ref="B43:B45"/>
    <mergeCell ref="C28:C30"/>
    <mergeCell ref="B7:B18"/>
    <mergeCell ref="B19:B24"/>
    <mergeCell ref="B25:B36"/>
    <mergeCell ref="B37:B39"/>
    <mergeCell ref="C43:C45"/>
    <mergeCell ref="C40:C42"/>
    <mergeCell ref="C37:C39"/>
    <mergeCell ref="C34:C36"/>
    <mergeCell ref="C31:C33"/>
    <mergeCell ref="C7:C9"/>
  </mergeCells>
  <conditionalFormatting sqref="P13:Q15 O7:O39 O40:Q45 I7:K45">
    <cfRule type="expression" dxfId="19" priority="89">
      <formula>IF(I7=$C$67,1,0)</formula>
    </cfRule>
  </conditionalFormatting>
  <conditionalFormatting sqref="F7:H45 L7:N45">
    <cfRule type="expression" dxfId="18" priority="90">
      <formula>IF(F7=$C$60,1,0)</formula>
    </cfRule>
    <cfRule type="expression" dxfId="17" priority="91">
      <formula>IF(F7=$C$59,1,0)</formula>
    </cfRule>
    <cfRule type="expression" dxfId="16" priority="92">
      <formula>IF(F7=$C$58,1,0)</formula>
    </cfRule>
    <cfRule type="expression" dxfId="15" priority="93">
      <formula>IF(F7=$C$57,1,0)</formula>
    </cfRule>
    <cfRule type="expression" dxfId="14" priority="94">
      <formula>IF(F7=$C$55,1,0)</formula>
    </cfRule>
    <cfRule type="expression" dxfId="13" priority="95">
      <formula>IF(F7=$C$56,1,0)</formula>
    </cfRule>
    <cfRule type="expression" dxfId="12" priority="96">
      <formula>IF(F7=$C$54,1,0)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outlinePr summaryBelow="0"/>
    <pageSetUpPr fitToPage="1"/>
  </sheetPr>
  <dimension ref="A1:IS67"/>
  <sheetViews>
    <sheetView showGridLines="0" topLeftCell="J1" zoomScale="80" zoomScaleNormal="80" zoomScaleSheetLayoutView="30" workbookViewId="0">
      <selection activeCell="M9" sqref="M9"/>
    </sheetView>
  </sheetViews>
  <sheetFormatPr defaultRowHeight="14.4" outlineLevelCol="1" x14ac:dyDescent="0.3"/>
  <cols>
    <col min="1" max="1" width="13.44140625" customWidth="1"/>
    <col min="2" max="2" width="14.109375" customWidth="1"/>
    <col min="3" max="3" width="13.44140625" style="18" customWidth="1"/>
    <col min="4" max="4" width="12.33203125" style="18" customWidth="1"/>
    <col min="5" max="5" width="12.33203125" customWidth="1"/>
    <col min="6" max="7" width="8.6640625" hidden="1" customWidth="1" outlineLevel="1"/>
    <col min="8" max="8" width="24.6640625" customWidth="1" collapsed="1"/>
    <col min="9" max="11" width="24.6640625" customWidth="1"/>
    <col min="12" max="12" width="16" customWidth="1"/>
    <col min="13" max="13" width="30.6640625" style="21" customWidth="1"/>
    <col min="14" max="16" width="4.6640625" customWidth="1"/>
    <col min="17" max="19" width="4.6640625" hidden="1" customWidth="1" outlineLevel="1"/>
    <col min="20" max="22" width="4.6640625" style="324" hidden="1" customWidth="1" outlineLevel="1"/>
    <col min="23" max="23" width="24.6640625" customWidth="1" collapsed="1"/>
    <col min="24" max="24" width="30.6640625" style="21" customWidth="1"/>
    <col min="25" max="27" width="4.88671875" customWidth="1"/>
    <col min="28" max="30" width="4.6640625" hidden="1" customWidth="1" outlineLevel="1"/>
    <col min="31" max="33" width="4.6640625" style="337" hidden="1" customWidth="1" outlineLevel="1"/>
    <col min="34" max="34" width="27.6640625" customWidth="1" collapsed="1"/>
    <col min="35" max="35" width="30.88671875" style="21" customWidth="1"/>
    <col min="36" max="37" width="4.88671875" customWidth="1"/>
    <col min="38" max="38" width="5.109375" customWidth="1"/>
    <col min="39" max="44" width="4.6640625" hidden="1" customWidth="1" outlineLevel="1"/>
    <col min="45" max="45" width="8.88671875" style="34" collapsed="1"/>
    <col min="46" max="79" width="8.88671875" style="34"/>
    <col min="80" max="253" width="8.88671875" style="26"/>
  </cols>
  <sheetData>
    <row r="1" spans="1:253" s="10" customFormat="1" ht="22.95" customHeight="1" x14ac:dyDescent="0.35">
      <c r="A1" s="124" t="s">
        <v>123</v>
      </c>
      <c r="D1" s="382" t="s">
        <v>576</v>
      </c>
      <c r="I1" s="305"/>
      <c r="L1" s="380" t="s">
        <v>581</v>
      </c>
      <c r="T1" s="323"/>
      <c r="U1" s="323"/>
      <c r="V1" s="323"/>
      <c r="AE1" s="336"/>
      <c r="AF1" s="336"/>
      <c r="AG1" s="336"/>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c r="HS1" s="394"/>
      <c r="HT1" s="394"/>
      <c r="HU1" s="394"/>
      <c r="HV1" s="394"/>
      <c r="HW1" s="394"/>
      <c r="HX1" s="394"/>
      <c r="HY1" s="394"/>
      <c r="HZ1" s="394"/>
      <c r="IA1" s="394"/>
      <c r="IB1" s="394"/>
      <c r="IC1" s="394"/>
      <c r="ID1" s="394"/>
      <c r="IE1" s="394"/>
      <c r="IF1" s="394"/>
      <c r="IG1" s="394"/>
      <c r="IH1" s="394"/>
      <c r="II1" s="394"/>
      <c r="IJ1" s="394"/>
      <c r="IK1" s="394"/>
      <c r="IL1" s="394"/>
      <c r="IM1" s="394"/>
      <c r="IN1" s="394"/>
      <c r="IO1" s="394"/>
      <c r="IP1" s="394"/>
      <c r="IQ1" s="394"/>
      <c r="IR1" s="394"/>
      <c r="IS1" s="394"/>
    </row>
    <row r="2" spans="1:253" ht="42.6" customHeight="1" thickBot="1" x14ac:dyDescent="0.35">
      <c r="C2"/>
      <c r="D2" s="50"/>
      <c r="E2" s="91" t="s">
        <v>660</v>
      </c>
      <c r="F2" s="115" t="s">
        <v>396</v>
      </c>
      <c r="M2"/>
      <c r="N2" s="784"/>
      <c r="O2" s="784"/>
      <c r="P2" s="784"/>
      <c r="X2"/>
      <c r="AI2"/>
      <c r="AS2"/>
      <c r="AT2"/>
      <c r="AU2"/>
      <c r="AV2"/>
      <c r="AW2"/>
      <c r="AX2"/>
      <c r="AY2"/>
      <c r="AZ2"/>
      <c r="BA2"/>
      <c r="BB2"/>
      <c r="BC2"/>
      <c r="BD2"/>
      <c r="BE2"/>
      <c r="BF2"/>
      <c r="BG2"/>
      <c r="BH2"/>
      <c r="BI2"/>
      <c r="BJ2"/>
      <c r="BK2"/>
      <c r="BL2"/>
      <c r="BM2"/>
      <c r="BN2"/>
      <c r="BO2"/>
      <c r="BP2"/>
      <c r="BQ2"/>
      <c r="BR2"/>
      <c r="BS2"/>
      <c r="BT2"/>
      <c r="BU2" s="26"/>
      <c r="BV2" s="26"/>
      <c r="BW2" s="26"/>
      <c r="BX2" s="26"/>
      <c r="BY2" s="26"/>
      <c r="BZ2" s="26"/>
      <c r="CA2" s="26"/>
    </row>
    <row r="3" spans="1:253" x14ac:dyDescent="0.3">
      <c r="A3" s="693" t="s">
        <v>35</v>
      </c>
      <c r="B3" s="694"/>
      <c r="C3" s="695"/>
      <c r="D3" s="696" t="s">
        <v>36</v>
      </c>
      <c r="E3" s="697"/>
      <c r="F3" s="697"/>
      <c r="G3" s="697"/>
      <c r="H3" s="698"/>
      <c r="I3" s="698"/>
      <c r="J3" s="698"/>
      <c r="K3" s="698"/>
      <c r="L3" s="699" t="s">
        <v>37</v>
      </c>
      <c r="M3" s="700"/>
      <c r="N3" s="701" t="s">
        <v>18</v>
      </c>
      <c r="O3" s="701"/>
      <c r="P3" s="701"/>
      <c r="Q3" s="701" t="s">
        <v>253</v>
      </c>
      <c r="R3" s="701"/>
      <c r="S3" s="701"/>
      <c r="T3" s="702" t="s">
        <v>254</v>
      </c>
      <c r="U3" s="702"/>
      <c r="V3" s="702"/>
      <c r="W3" s="699" t="s">
        <v>37</v>
      </c>
      <c r="X3" s="700"/>
      <c r="Y3" s="701" t="s">
        <v>18</v>
      </c>
      <c r="Z3" s="701"/>
      <c r="AA3" s="701"/>
      <c r="AB3" s="701" t="s">
        <v>253</v>
      </c>
      <c r="AC3" s="701"/>
      <c r="AD3" s="701"/>
      <c r="AE3" s="703" t="s">
        <v>254</v>
      </c>
      <c r="AF3" s="703"/>
      <c r="AG3" s="703"/>
      <c r="AH3" s="699" t="s">
        <v>37</v>
      </c>
      <c r="AI3" s="700"/>
      <c r="AJ3" s="701" t="s">
        <v>18</v>
      </c>
      <c r="AK3" s="701"/>
      <c r="AL3" s="704"/>
      <c r="AM3" s="369" t="s">
        <v>253</v>
      </c>
      <c r="AN3" s="369"/>
      <c r="AO3" s="369"/>
      <c r="AP3" s="369" t="s">
        <v>254</v>
      </c>
      <c r="AQ3" s="369"/>
      <c r="AR3" s="369"/>
    </row>
    <row r="4" spans="1:253" ht="60" customHeight="1" thickBot="1" x14ac:dyDescent="0.35">
      <c r="A4" s="705" t="s">
        <v>0</v>
      </c>
      <c r="B4" s="706" t="s">
        <v>55</v>
      </c>
      <c r="C4" s="707" t="s">
        <v>122</v>
      </c>
      <c r="D4" s="708" t="s">
        <v>16</v>
      </c>
      <c r="E4" s="708" t="s">
        <v>38</v>
      </c>
      <c r="F4" s="709" t="s">
        <v>252</v>
      </c>
      <c r="G4" s="710" t="s">
        <v>255</v>
      </c>
      <c r="H4" s="708" t="s">
        <v>575</v>
      </c>
      <c r="I4" s="708" t="s">
        <v>34</v>
      </c>
      <c r="J4" s="708" t="s">
        <v>56</v>
      </c>
      <c r="K4" s="708" t="s">
        <v>646</v>
      </c>
      <c r="L4" s="711" t="s">
        <v>28</v>
      </c>
      <c r="M4" s="712" t="s">
        <v>39</v>
      </c>
      <c r="N4" s="713">
        <v>2020</v>
      </c>
      <c r="O4" s="713">
        <v>2030</v>
      </c>
      <c r="P4" s="713">
        <v>2040</v>
      </c>
      <c r="Q4" s="713">
        <v>2020</v>
      </c>
      <c r="R4" s="713">
        <v>2030</v>
      </c>
      <c r="S4" s="713">
        <v>2040</v>
      </c>
      <c r="T4" s="714">
        <v>2020</v>
      </c>
      <c r="U4" s="714">
        <v>2030</v>
      </c>
      <c r="V4" s="714">
        <v>2040</v>
      </c>
      <c r="W4" s="711" t="s">
        <v>19</v>
      </c>
      <c r="X4" s="712" t="s">
        <v>39</v>
      </c>
      <c r="Y4" s="713">
        <v>2020</v>
      </c>
      <c r="Z4" s="713">
        <v>2030</v>
      </c>
      <c r="AA4" s="713">
        <v>2040</v>
      </c>
      <c r="AB4" s="715">
        <v>2020</v>
      </c>
      <c r="AC4" s="715">
        <v>2030</v>
      </c>
      <c r="AD4" s="715">
        <v>2040</v>
      </c>
      <c r="AE4" s="716">
        <v>2020</v>
      </c>
      <c r="AF4" s="716">
        <v>2030</v>
      </c>
      <c r="AG4" s="716">
        <v>2040</v>
      </c>
      <c r="AH4" s="711" t="s">
        <v>96</v>
      </c>
      <c r="AI4" s="712" t="s">
        <v>39</v>
      </c>
      <c r="AJ4" s="713">
        <v>2020</v>
      </c>
      <c r="AK4" s="713">
        <v>2030</v>
      </c>
      <c r="AL4" s="717">
        <v>2040</v>
      </c>
      <c r="AM4" s="692">
        <v>2020</v>
      </c>
      <c r="AN4" s="133">
        <v>2030</v>
      </c>
      <c r="AO4" s="133">
        <v>2040</v>
      </c>
      <c r="AP4" s="156">
        <v>2020</v>
      </c>
      <c r="AQ4" s="156">
        <v>2030</v>
      </c>
      <c r="AR4" s="156">
        <v>2040</v>
      </c>
      <c r="BY4" s="26"/>
      <c r="BZ4" s="26"/>
      <c r="CA4" s="26"/>
    </row>
    <row r="5" spans="1:253" ht="84" customHeight="1" x14ac:dyDescent="0.3">
      <c r="A5" s="813" t="s">
        <v>31</v>
      </c>
      <c r="B5" s="845" t="s">
        <v>6</v>
      </c>
      <c r="C5" s="848" t="s">
        <v>44</v>
      </c>
      <c r="D5" s="800" t="s">
        <v>15</v>
      </c>
      <c r="E5" s="851" t="s">
        <v>21</v>
      </c>
      <c r="F5" s="125">
        <f>3/2</f>
        <v>1.5</v>
      </c>
      <c r="G5" s="158">
        <f>F5/SUM($F$5:$F$15)</f>
        <v>0.11538461538461539</v>
      </c>
      <c r="H5" s="868" t="s">
        <v>40</v>
      </c>
      <c r="I5" s="461" t="s">
        <v>472</v>
      </c>
      <c r="J5" s="461" t="s">
        <v>58</v>
      </c>
      <c r="K5" s="870" t="s">
        <v>689</v>
      </c>
      <c r="L5" s="514" t="s">
        <v>54</v>
      </c>
      <c r="M5" s="58" t="s">
        <v>503</v>
      </c>
      <c r="N5" s="54"/>
      <c r="O5" s="88"/>
      <c r="P5" s="89"/>
      <c r="Q5" s="148">
        <v>0</v>
      </c>
      <c r="R5" s="623">
        <v>1</v>
      </c>
      <c r="S5" s="623">
        <v>2</v>
      </c>
      <c r="T5" s="225">
        <f>Q5*$G5</f>
        <v>0</v>
      </c>
      <c r="U5" s="225">
        <f>R5*$G5</f>
        <v>0.11538461538461539</v>
      </c>
      <c r="V5" s="225">
        <f>S5*$G5</f>
        <v>0.23076923076923078</v>
      </c>
      <c r="W5" s="514" t="s">
        <v>54</v>
      </c>
      <c r="X5" s="58" t="s">
        <v>398</v>
      </c>
      <c r="Y5" s="195"/>
      <c r="Z5" s="56"/>
      <c r="AA5" s="32"/>
      <c r="AB5" s="148">
        <v>0</v>
      </c>
      <c r="AC5" s="623">
        <v>2</v>
      </c>
      <c r="AD5" s="623">
        <v>3</v>
      </c>
      <c r="AE5" s="340">
        <f t="shared" ref="AE5:AG20" si="0">AB5*$G5</f>
        <v>0</v>
      </c>
      <c r="AF5" s="340">
        <f t="shared" si="0"/>
        <v>0.23076923076923078</v>
      </c>
      <c r="AG5" s="340">
        <f t="shared" si="0"/>
        <v>0.34615384615384615</v>
      </c>
      <c r="AH5" s="171" t="s">
        <v>281</v>
      </c>
      <c r="AI5" s="171" t="s">
        <v>402</v>
      </c>
      <c r="AJ5" s="195"/>
      <c r="AK5" s="673"/>
      <c r="AL5" s="674"/>
      <c r="AM5" s="566">
        <v>0</v>
      </c>
      <c r="AN5" s="135">
        <v>1</v>
      </c>
      <c r="AO5" s="135">
        <v>2</v>
      </c>
      <c r="AP5" s="223">
        <f t="shared" ref="AP5:AR20" si="1">AM5*$G5</f>
        <v>0</v>
      </c>
      <c r="AQ5" s="223">
        <f t="shared" si="1"/>
        <v>0.11538461538461539</v>
      </c>
      <c r="AR5" s="223">
        <f t="shared" si="1"/>
        <v>0.23076923076923078</v>
      </c>
      <c r="BY5" s="26"/>
      <c r="BZ5" s="26"/>
      <c r="CA5" s="26"/>
    </row>
    <row r="6" spans="1:253" ht="72" customHeight="1" x14ac:dyDescent="0.3">
      <c r="A6" s="814"/>
      <c r="B6" s="846"/>
      <c r="C6" s="849"/>
      <c r="D6" s="801"/>
      <c r="E6" s="852"/>
      <c r="F6" s="126">
        <f>3/2</f>
        <v>1.5</v>
      </c>
      <c r="G6" s="159">
        <f t="shared" ref="G6:G15" si="2">F6/SUM($F$5:$F$15)</f>
        <v>0.11538461538461539</v>
      </c>
      <c r="H6" s="839"/>
      <c r="I6" s="22" t="s">
        <v>57</v>
      </c>
      <c r="J6" s="22" t="s">
        <v>494</v>
      </c>
      <c r="K6" s="871"/>
      <c r="L6" s="386" t="s">
        <v>607</v>
      </c>
      <c r="M6" s="472" t="s">
        <v>504</v>
      </c>
      <c r="N6" s="36"/>
      <c r="O6" s="308"/>
      <c r="P6" s="308"/>
      <c r="Q6" s="134">
        <v>0</v>
      </c>
      <c r="R6" s="135">
        <v>1</v>
      </c>
      <c r="S6" s="135">
        <v>1</v>
      </c>
      <c r="T6" s="315">
        <f t="shared" ref="T6:V58" si="3">Q6*$G6</f>
        <v>0</v>
      </c>
      <c r="U6" s="315">
        <f t="shared" si="3"/>
        <v>0.11538461538461539</v>
      </c>
      <c r="V6" s="315">
        <f t="shared" si="3"/>
        <v>0.11538461538461539</v>
      </c>
      <c r="W6" s="386" t="s">
        <v>607</v>
      </c>
      <c r="X6" s="472" t="s">
        <v>408</v>
      </c>
      <c r="Y6" s="36"/>
      <c r="Z6" s="308"/>
      <c r="AA6" s="39"/>
      <c r="AB6" s="134">
        <v>0</v>
      </c>
      <c r="AC6" s="135">
        <v>1</v>
      </c>
      <c r="AD6" s="135">
        <v>2</v>
      </c>
      <c r="AE6" s="338">
        <f t="shared" si="0"/>
        <v>0</v>
      </c>
      <c r="AF6" s="338">
        <f t="shared" si="0"/>
        <v>0.11538461538461539</v>
      </c>
      <c r="AG6" s="338">
        <f t="shared" si="0"/>
        <v>0.23076923076923078</v>
      </c>
      <c r="AH6" s="313" t="s">
        <v>282</v>
      </c>
      <c r="AI6" s="174" t="s">
        <v>411</v>
      </c>
      <c r="AJ6" s="189"/>
      <c r="AK6" s="189"/>
      <c r="AL6" s="569"/>
      <c r="AM6" s="566">
        <v>0</v>
      </c>
      <c r="AN6" s="135">
        <v>0</v>
      </c>
      <c r="AO6" s="135">
        <v>0</v>
      </c>
      <c r="AP6" s="223">
        <f t="shared" si="1"/>
        <v>0</v>
      </c>
      <c r="AQ6" s="223">
        <f t="shared" si="1"/>
        <v>0</v>
      </c>
      <c r="AR6" s="223">
        <f t="shared" si="1"/>
        <v>0</v>
      </c>
      <c r="BY6" s="26"/>
      <c r="BZ6" s="26"/>
      <c r="CA6" s="26"/>
    </row>
    <row r="7" spans="1:253" ht="107.4" customHeight="1" x14ac:dyDescent="0.3">
      <c r="A7" s="814"/>
      <c r="B7" s="846"/>
      <c r="C7" s="849"/>
      <c r="D7" s="801"/>
      <c r="E7" s="869" t="s">
        <v>22</v>
      </c>
      <c r="F7" s="127">
        <f>3/2</f>
        <v>1.5</v>
      </c>
      <c r="G7" s="160">
        <f t="shared" si="2"/>
        <v>0.11538461538461539</v>
      </c>
      <c r="H7" s="840" t="s">
        <v>52</v>
      </c>
      <c r="I7" s="470" t="s">
        <v>53</v>
      </c>
      <c r="J7" s="470" t="s">
        <v>59</v>
      </c>
      <c r="K7" s="871"/>
      <c r="L7" s="469" t="s">
        <v>602</v>
      </c>
      <c r="M7" s="472" t="s">
        <v>423</v>
      </c>
      <c r="N7" s="45"/>
      <c r="O7" s="308"/>
      <c r="P7" s="308"/>
      <c r="Q7" s="134">
        <v>0</v>
      </c>
      <c r="R7" s="134">
        <v>1</v>
      </c>
      <c r="S7" s="136">
        <v>1</v>
      </c>
      <c r="T7" s="315">
        <f t="shared" si="3"/>
        <v>0</v>
      </c>
      <c r="U7" s="315">
        <f t="shared" si="3"/>
        <v>0.11538461538461539</v>
      </c>
      <c r="V7" s="315">
        <f t="shared" si="3"/>
        <v>0.11538461538461539</v>
      </c>
      <c r="W7" s="469" t="s">
        <v>602</v>
      </c>
      <c r="X7" s="472" t="s">
        <v>417</v>
      </c>
      <c r="Y7" s="42"/>
      <c r="Z7" s="42"/>
      <c r="AA7" s="29"/>
      <c r="AB7" s="134">
        <v>2</v>
      </c>
      <c r="AC7" s="134">
        <v>2</v>
      </c>
      <c r="AD7" s="136">
        <v>3</v>
      </c>
      <c r="AE7" s="338">
        <f t="shared" si="0"/>
        <v>0.23076923076923078</v>
      </c>
      <c r="AF7" s="338">
        <f t="shared" si="0"/>
        <v>0.23076923076923078</v>
      </c>
      <c r="AG7" s="338">
        <f t="shared" si="0"/>
        <v>0.34615384615384615</v>
      </c>
      <c r="AH7" s="469" t="s">
        <v>602</v>
      </c>
      <c r="AI7" s="174" t="s">
        <v>413</v>
      </c>
      <c r="AJ7" s="178"/>
      <c r="AK7" s="177"/>
      <c r="AL7" s="640"/>
      <c r="AM7" s="566">
        <v>0</v>
      </c>
      <c r="AN7" s="134">
        <v>1</v>
      </c>
      <c r="AO7" s="136">
        <v>1</v>
      </c>
      <c r="AP7" s="223">
        <f t="shared" si="1"/>
        <v>0</v>
      </c>
      <c r="AQ7" s="223">
        <f t="shared" si="1"/>
        <v>0.11538461538461539</v>
      </c>
      <c r="AR7" s="223">
        <f t="shared" si="1"/>
        <v>0.11538461538461539</v>
      </c>
      <c r="BY7" s="26"/>
      <c r="BZ7" s="26"/>
      <c r="CA7" s="26"/>
    </row>
    <row r="8" spans="1:253" ht="93.6" customHeight="1" x14ac:dyDescent="0.3">
      <c r="A8" s="814"/>
      <c r="B8" s="846"/>
      <c r="C8" s="849"/>
      <c r="D8" s="801"/>
      <c r="E8" s="852"/>
      <c r="F8" s="126">
        <f>3/2</f>
        <v>1.5</v>
      </c>
      <c r="G8" s="159">
        <f t="shared" si="2"/>
        <v>0.11538461538461539</v>
      </c>
      <c r="H8" s="839"/>
      <c r="I8" s="470" t="s">
        <v>473</v>
      </c>
      <c r="J8" s="470" t="s">
        <v>60</v>
      </c>
      <c r="K8" s="871"/>
      <c r="L8" s="30" t="s">
        <v>608</v>
      </c>
      <c r="M8" s="472" t="s">
        <v>424</v>
      </c>
      <c r="N8" s="308"/>
      <c r="O8" s="308"/>
      <c r="P8" s="308"/>
      <c r="Q8" s="134">
        <v>1</v>
      </c>
      <c r="R8" s="135">
        <v>1</v>
      </c>
      <c r="S8" s="135">
        <v>1</v>
      </c>
      <c r="T8" s="315">
        <f t="shared" si="3"/>
        <v>0.11538461538461539</v>
      </c>
      <c r="U8" s="315">
        <f t="shared" si="3"/>
        <v>0.11538461538461539</v>
      </c>
      <c r="V8" s="315">
        <f t="shared" si="3"/>
        <v>0.11538461538461539</v>
      </c>
      <c r="W8" s="30" t="s">
        <v>626</v>
      </c>
      <c r="X8" s="472" t="s">
        <v>418</v>
      </c>
      <c r="Y8" s="42"/>
      <c r="Z8" s="42"/>
      <c r="AA8" s="29"/>
      <c r="AB8" s="134">
        <v>2</v>
      </c>
      <c r="AC8" s="135">
        <v>2</v>
      </c>
      <c r="AD8" s="135">
        <v>3</v>
      </c>
      <c r="AE8" s="338">
        <f t="shared" si="0"/>
        <v>0.23076923076923078</v>
      </c>
      <c r="AF8" s="338">
        <f t="shared" si="0"/>
        <v>0.23076923076923078</v>
      </c>
      <c r="AG8" s="338">
        <f t="shared" si="0"/>
        <v>0.34615384615384615</v>
      </c>
      <c r="AH8" s="579" t="s">
        <v>283</v>
      </c>
      <c r="AI8" s="472" t="s">
        <v>303</v>
      </c>
      <c r="AJ8" s="178"/>
      <c r="AK8" s="177"/>
      <c r="AL8" s="640"/>
      <c r="AM8" s="566">
        <v>0</v>
      </c>
      <c r="AN8" s="135">
        <v>1</v>
      </c>
      <c r="AO8" s="135">
        <v>1</v>
      </c>
      <c r="AP8" s="223">
        <f t="shared" si="1"/>
        <v>0</v>
      </c>
      <c r="AQ8" s="223">
        <f t="shared" si="1"/>
        <v>0.11538461538461539</v>
      </c>
      <c r="AR8" s="223">
        <f t="shared" si="1"/>
        <v>0.11538461538461539</v>
      </c>
      <c r="BY8" s="26"/>
      <c r="BZ8" s="26"/>
      <c r="CA8" s="26"/>
    </row>
    <row r="9" spans="1:253" ht="103.95" customHeight="1" x14ac:dyDescent="0.3">
      <c r="A9" s="814"/>
      <c r="B9" s="846"/>
      <c r="C9" s="849"/>
      <c r="D9" s="801"/>
      <c r="E9" s="48" t="s">
        <v>211</v>
      </c>
      <c r="F9" s="128">
        <v>1</v>
      </c>
      <c r="G9" s="161">
        <f t="shared" si="2"/>
        <v>7.6923076923076927E-2</v>
      </c>
      <c r="H9" s="472" t="s">
        <v>41</v>
      </c>
      <c r="I9" s="470" t="s">
        <v>23</v>
      </c>
      <c r="J9" s="470" t="s">
        <v>495</v>
      </c>
      <c r="K9" s="871"/>
      <c r="L9" s="474" t="s">
        <v>49</v>
      </c>
      <c r="M9" s="472" t="s">
        <v>428</v>
      </c>
      <c r="N9" s="41"/>
      <c r="O9" s="31"/>
      <c r="P9" s="31"/>
      <c r="Q9" s="137">
        <v>-1</v>
      </c>
      <c r="R9" s="137">
        <v>0</v>
      </c>
      <c r="S9" s="137">
        <v>0</v>
      </c>
      <c r="T9" s="315">
        <f t="shared" si="3"/>
        <v>-7.6923076923076927E-2</v>
      </c>
      <c r="U9" s="315">
        <f t="shared" si="3"/>
        <v>0</v>
      </c>
      <c r="V9" s="315">
        <f t="shared" si="3"/>
        <v>0</v>
      </c>
      <c r="W9" s="472" t="s">
        <v>63</v>
      </c>
      <c r="X9" s="472" t="s">
        <v>430</v>
      </c>
      <c r="Y9" s="41"/>
      <c r="Z9" s="31"/>
      <c r="AA9" s="31"/>
      <c r="AB9" s="137">
        <v>-1</v>
      </c>
      <c r="AC9" s="137">
        <v>0</v>
      </c>
      <c r="AD9" s="137">
        <v>0</v>
      </c>
      <c r="AE9" s="338">
        <f t="shared" si="0"/>
        <v>-7.6923076923076927E-2</v>
      </c>
      <c r="AF9" s="338">
        <f t="shared" si="0"/>
        <v>0</v>
      </c>
      <c r="AG9" s="338">
        <f t="shared" si="0"/>
        <v>0</v>
      </c>
      <c r="AH9" s="201" t="s">
        <v>305</v>
      </c>
      <c r="AI9" s="174" t="s">
        <v>434</v>
      </c>
      <c r="AJ9" s="180"/>
      <c r="AK9" s="181"/>
      <c r="AL9" s="641"/>
      <c r="AM9" s="567">
        <v>0</v>
      </c>
      <c r="AN9" s="137">
        <v>-1</v>
      </c>
      <c r="AO9" s="137">
        <v>-1</v>
      </c>
      <c r="AP9" s="223">
        <f t="shared" si="1"/>
        <v>0</v>
      </c>
      <c r="AQ9" s="223">
        <f t="shared" si="1"/>
        <v>-7.6923076923076927E-2</v>
      </c>
      <c r="AR9" s="223">
        <f t="shared" si="1"/>
        <v>-7.6923076923076927E-2</v>
      </c>
      <c r="BY9" s="26"/>
      <c r="BZ9" s="26"/>
      <c r="CA9" s="26"/>
    </row>
    <row r="10" spans="1:253" ht="85.2" customHeight="1" x14ac:dyDescent="0.3">
      <c r="A10" s="814"/>
      <c r="B10" s="846"/>
      <c r="C10" s="849"/>
      <c r="D10" s="822" t="s">
        <v>14</v>
      </c>
      <c r="E10" s="843" t="s">
        <v>323</v>
      </c>
      <c r="F10" s="127">
        <v>3</v>
      </c>
      <c r="G10" s="160">
        <f t="shared" si="2"/>
        <v>0.23076923076923078</v>
      </c>
      <c r="H10" s="832" t="s">
        <v>65</v>
      </c>
      <c r="I10" s="470" t="s">
        <v>64</v>
      </c>
      <c r="J10" s="470" t="s">
        <v>66</v>
      </c>
      <c r="K10" s="871"/>
      <c r="L10" s="252" t="s">
        <v>68</v>
      </c>
      <c r="M10" s="472" t="s">
        <v>436</v>
      </c>
      <c r="N10" s="308"/>
      <c r="O10" s="42"/>
      <c r="P10" s="42"/>
      <c r="Q10" s="151">
        <v>1</v>
      </c>
      <c r="R10" s="151">
        <v>2</v>
      </c>
      <c r="S10" s="151">
        <v>2</v>
      </c>
      <c r="T10" s="315">
        <f t="shared" si="3"/>
        <v>0.23076923076923078</v>
      </c>
      <c r="U10" s="315">
        <f t="shared" si="3"/>
        <v>0.46153846153846156</v>
      </c>
      <c r="V10" s="315">
        <f t="shared" si="3"/>
        <v>0.46153846153846156</v>
      </c>
      <c r="W10" s="252" t="s">
        <v>68</v>
      </c>
      <c r="X10" s="472" t="s">
        <v>437</v>
      </c>
      <c r="Y10" s="42"/>
      <c r="Z10" s="42"/>
      <c r="AA10" s="42"/>
      <c r="AB10" s="151">
        <v>2</v>
      </c>
      <c r="AC10" s="151">
        <v>2</v>
      </c>
      <c r="AD10" s="151">
        <v>2</v>
      </c>
      <c r="AE10" s="338">
        <f t="shared" si="0"/>
        <v>0.46153846153846156</v>
      </c>
      <c r="AF10" s="338">
        <f t="shared" si="0"/>
        <v>0.46153846153846156</v>
      </c>
      <c r="AG10" s="338">
        <f t="shared" si="0"/>
        <v>0.46153846153846156</v>
      </c>
      <c r="AH10" s="661" t="s">
        <v>68</v>
      </c>
      <c r="AI10" s="472" t="s">
        <v>435</v>
      </c>
      <c r="AJ10" s="42"/>
      <c r="AK10" s="671"/>
      <c r="AL10" s="628"/>
      <c r="AM10" s="512">
        <v>2</v>
      </c>
      <c r="AN10" s="151">
        <v>3</v>
      </c>
      <c r="AO10" s="151">
        <v>3</v>
      </c>
      <c r="AP10" s="223">
        <f t="shared" si="1"/>
        <v>0.46153846153846156</v>
      </c>
      <c r="AQ10" s="223">
        <f t="shared" si="1"/>
        <v>0.69230769230769229</v>
      </c>
      <c r="AR10" s="223">
        <f t="shared" si="1"/>
        <v>0.69230769230769229</v>
      </c>
      <c r="BY10" s="26"/>
      <c r="BZ10" s="26"/>
      <c r="CA10" s="26"/>
    </row>
    <row r="11" spans="1:253" ht="84.6" customHeight="1" x14ac:dyDescent="0.3">
      <c r="A11" s="814"/>
      <c r="B11" s="846"/>
      <c r="C11" s="849"/>
      <c r="D11" s="822"/>
      <c r="E11" s="844"/>
      <c r="F11" s="126">
        <v>0</v>
      </c>
      <c r="G11" s="159">
        <f t="shared" si="2"/>
        <v>0</v>
      </c>
      <c r="H11" s="833"/>
      <c r="I11" s="61" t="s">
        <v>25</v>
      </c>
      <c r="J11" s="61" t="s">
        <v>517</v>
      </c>
      <c r="K11" s="871"/>
      <c r="L11" s="272" t="s">
        <v>67</v>
      </c>
      <c r="M11" s="273"/>
      <c r="N11" s="274"/>
      <c r="O11" s="275"/>
      <c r="P11" s="276"/>
      <c r="Q11" s="151">
        <v>0</v>
      </c>
      <c r="R11" s="151">
        <v>0</v>
      </c>
      <c r="S11" s="151">
        <v>0</v>
      </c>
      <c r="T11" s="241">
        <f t="shared" si="3"/>
        <v>0</v>
      </c>
      <c r="U11" s="241">
        <f t="shared" si="3"/>
        <v>0</v>
      </c>
      <c r="V11" s="241">
        <f t="shared" si="3"/>
        <v>0</v>
      </c>
      <c r="W11" s="272" t="s">
        <v>67</v>
      </c>
      <c r="X11" s="273"/>
      <c r="Y11" s="274"/>
      <c r="Z11" s="277"/>
      <c r="AA11" s="276"/>
      <c r="AB11" s="151">
        <v>0</v>
      </c>
      <c r="AC11" s="151">
        <v>0</v>
      </c>
      <c r="AD11" s="151">
        <v>0</v>
      </c>
      <c r="AE11" s="341">
        <f t="shared" si="0"/>
        <v>0</v>
      </c>
      <c r="AF11" s="341">
        <f t="shared" si="0"/>
        <v>0</v>
      </c>
      <c r="AG11" s="341">
        <f t="shared" si="0"/>
        <v>0</v>
      </c>
      <c r="AH11" s="278" t="s">
        <v>67</v>
      </c>
      <c r="AI11" s="279"/>
      <c r="AJ11" s="280"/>
      <c r="AK11" s="670"/>
      <c r="AL11" s="675"/>
      <c r="AM11" s="559">
        <v>0</v>
      </c>
      <c r="AN11" s="139">
        <v>0</v>
      </c>
      <c r="AO11" s="136">
        <v>0</v>
      </c>
      <c r="AP11" s="223">
        <f t="shared" si="1"/>
        <v>0</v>
      </c>
      <c r="AQ11" s="223">
        <f t="shared" si="1"/>
        <v>0</v>
      </c>
      <c r="AR11" s="223">
        <f t="shared" si="1"/>
        <v>0</v>
      </c>
      <c r="BY11" s="26"/>
      <c r="BZ11" s="26"/>
      <c r="CA11" s="26"/>
    </row>
    <row r="12" spans="1:253" ht="103.95" customHeight="1" x14ac:dyDescent="0.3">
      <c r="A12" s="814"/>
      <c r="B12" s="846"/>
      <c r="C12" s="849"/>
      <c r="D12" s="822"/>
      <c r="E12" s="581" t="s">
        <v>209</v>
      </c>
      <c r="F12" s="128">
        <v>2</v>
      </c>
      <c r="G12" s="161">
        <f t="shared" si="2"/>
        <v>0.15384615384615385</v>
      </c>
      <c r="H12" s="470" t="s">
        <v>17</v>
      </c>
      <c r="I12" s="25" t="s">
        <v>24</v>
      </c>
      <c r="J12" s="25" t="s">
        <v>69</v>
      </c>
      <c r="K12" s="871"/>
      <c r="L12" s="472" t="s">
        <v>609</v>
      </c>
      <c r="M12" s="472" t="s">
        <v>439</v>
      </c>
      <c r="N12" s="57"/>
      <c r="O12" s="38"/>
      <c r="P12" s="38"/>
      <c r="Q12" s="151">
        <v>1</v>
      </c>
      <c r="R12" s="151">
        <v>2</v>
      </c>
      <c r="S12" s="151">
        <v>2</v>
      </c>
      <c r="T12" s="241">
        <f t="shared" si="3"/>
        <v>0.15384615384615385</v>
      </c>
      <c r="U12" s="241">
        <f t="shared" si="3"/>
        <v>0.30769230769230771</v>
      </c>
      <c r="V12" s="241">
        <f t="shared" si="3"/>
        <v>0.30769230769230771</v>
      </c>
      <c r="W12" s="472" t="s">
        <v>609</v>
      </c>
      <c r="X12" s="472" t="s">
        <v>438</v>
      </c>
      <c r="Y12" s="185"/>
      <c r="Z12" s="38"/>
      <c r="AA12" s="38"/>
      <c r="AB12" s="151">
        <v>1</v>
      </c>
      <c r="AC12" s="151">
        <v>2</v>
      </c>
      <c r="AD12" s="151">
        <v>2</v>
      </c>
      <c r="AE12" s="338">
        <f t="shared" ref="AE12:AF12" si="4">AB12*$G12</f>
        <v>0.15384615384615385</v>
      </c>
      <c r="AF12" s="338">
        <f t="shared" si="4"/>
        <v>0.30769230769230771</v>
      </c>
      <c r="AG12" s="338">
        <f t="shared" si="0"/>
        <v>0.30769230769230771</v>
      </c>
      <c r="AH12" s="174" t="s">
        <v>630</v>
      </c>
      <c r="AI12" s="174" t="s">
        <v>518</v>
      </c>
      <c r="AJ12" s="185"/>
      <c r="AK12" s="38"/>
      <c r="AL12" s="642"/>
      <c r="AM12" s="559">
        <v>1</v>
      </c>
      <c r="AN12" s="138">
        <v>2</v>
      </c>
      <c r="AO12" s="138">
        <v>2</v>
      </c>
      <c r="AP12" s="223">
        <f>AM12*$G12</f>
        <v>0.15384615384615385</v>
      </c>
      <c r="AQ12" s="223">
        <f t="shared" si="1"/>
        <v>0.30769230769230771</v>
      </c>
      <c r="AR12" s="223">
        <f t="shared" si="1"/>
        <v>0.30769230769230771</v>
      </c>
      <c r="BY12" s="26"/>
      <c r="BZ12" s="26"/>
      <c r="CA12" s="26"/>
    </row>
    <row r="13" spans="1:253" ht="71.400000000000006" customHeight="1" x14ac:dyDescent="0.3">
      <c r="A13" s="814"/>
      <c r="B13" s="846"/>
      <c r="C13" s="849"/>
      <c r="D13" s="822"/>
      <c r="E13" s="48" t="s">
        <v>208</v>
      </c>
      <c r="F13" s="128">
        <v>1</v>
      </c>
      <c r="G13" s="161">
        <f t="shared" si="2"/>
        <v>7.6923076923076927E-2</v>
      </c>
      <c r="H13" s="472" t="s">
        <v>42</v>
      </c>
      <c r="I13" s="470" t="s">
        <v>26</v>
      </c>
      <c r="J13" s="467" t="s">
        <v>70</v>
      </c>
      <c r="K13" s="871"/>
      <c r="L13" s="474" t="s">
        <v>593</v>
      </c>
      <c r="M13" s="472" t="s">
        <v>440</v>
      </c>
      <c r="N13" s="31"/>
      <c r="O13" s="31"/>
      <c r="P13" s="31"/>
      <c r="Q13" s="137">
        <v>0</v>
      </c>
      <c r="R13" s="137">
        <v>0</v>
      </c>
      <c r="S13" s="135">
        <v>0</v>
      </c>
      <c r="T13" s="315">
        <f t="shared" si="3"/>
        <v>0</v>
      </c>
      <c r="U13" s="315">
        <f t="shared" si="3"/>
        <v>0</v>
      </c>
      <c r="V13" s="315">
        <f t="shared" si="3"/>
        <v>0</v>
      </c>
      <c r="W13" s="474" t="s">
        <v>593</v>
      </c>
      <c r="X13" s="472" t="s">
        <v>440</v>
      </c>
      <c r="Y13" s="31"/>
      <c r="Z13" s="31"/>
      <c r="AA13" s="31"/>
      <c r="AB13" s="151">
        <v>0</v>
      </c>
      <c r="AC13" s="151">
        <v>0</v>
      </c>
      <c r="AD13" s="151">
        <v>0</v>
      </c>
      <c r="AE13" s="338">
        <f t="shared" ref="AE13:AG58" si="5">AB13*$G13</f>
        <v>0</v>
      </c>
      <c r="AF13" s="338">
        <f t="shared" si="0"/>
        <v>0</v>
      </c>
      <c r="AG13" s="338">
        <f t="shared" si="0"/>
        <v>0</v>
      </c>
      <c r="AH13" s="187" t="s">
        <v>92</v>
      </c>
      <c r="AI13" s="472" t="s">
        <v>440</v>
      </c>
      <c r="AJ13" s="31"/>
      <c r="AK13" s="31"/>
      <c r="AL13" s="643"/>
      <c r="AM13" s="567">
        <v>0</v>
      </c>
      <c r="AN13" s="137">
        <v>0</v>
      </c>
      <c r="AO13" s="135">
        <v>0</v>
      </c>
      <c r="AP13" s="223">
        <f t="shared" ref="AP13:AR62" si="6">AM13*$G13</f>
        <v>0</v>
      </c>
      <c r="AQ13" s="223">
        <f t="shared" si="1"/>
        <v>0</v>
      </c>
      <c r="AR13" s="223">
        <f t="shared" si="1"/>
        <v>0</v>
      </c>
      <c r="BY13" s="26"/>
      <c r="BZ13" s="26"/>
      <c r="CA13" s="26"/>
    </row>
    <row r="14" spans="1:253" ht="64.2" customHeight="1" x14ac:dyDescent="0.3">
      <c r="A14" s="814"/>
      <c r="B14" s="846"/>
      <c r="C14" s="849"/>
      <c r="D14" s="822"/>
      <c r="E14" s="48" t="s">
        <v>210</v>
      </c>
      <c r="F14" s="127">
        <v>0</v>
      </c>
      <c r="G14" s="160">
        <f t="shared" si="2"/>
        <v>0</v>
      </c>
      <c r="H14" s="286" t="s">
        <v>43</v>
      </c>
      <c r="I14" s="48" t="s">
        <v>30</v>
      </c>
      <c r="J14" s="61" t="s">
        <v>51</v>
      </c>
      <c r="K14" s="871"/>
      <c r="L14" s="272" t="s">
        <v>71</v>
      </c>
      <c r="M14" s="286" t="s">
        <v>696</v>
      </c>
      <c r="N14" s="274"/>
      <c r="O14" s="281"/>
      <c r="P14" s="281"/>
      <c r="Q14" s="137">
        <v>0</v>
      </c>
      <c r="R14" s="137">
        <v>0</v>
      </c>
      <c r="S14" s="135">
        <v>0</v>
      </c>
      <c r="T14" s="241">
        <f t="shared" si="3"/>
        <v>0</v>
      </c>
      <c r="U14" s="241">
        <f t="shared" si="3"/>
        <v>0</v>
      </c>
      <c r="V14" s="241">
        <f t="shared" si="3"/>
        <v>0</v>
      </c>
      <c r="W14" s="272" t="s">
        <v>71</v>
      </c>
      <c r="X14" s="286" t="s">
        <v>519</v>
      </c>
      <c r="Y14" s="274"/>
      <c r="Z14" s="281"/>
      <c r="AA14" s="281"/>
      <c r="AB14" s="151">
        <v>0</v>
      </c>
      <c r="AC14" s="151">
        <v>0</v>
      </c>
      <c r="AD14" s="151">
        <v>0</v>
      </c>
      <c r="AE14" s="341">
        <f t="shared" si="5"/>
        <v>0</v>
      </c>
      <c r="AF14" s="341">
        <f t="shared" si="0"/>
        <v>0</v>
      </c>
      <c r="AG14" s="341">
        <f t="shared" si="0"/>
        <v>0</v>
      </c>
      <c r="AH14" s="278" t="s">
        <v>71</v>
      </c>
      <c r="AI14" s="286" t="s">
        <v>519</v>
      </c>
      <c r="AJ14" s="200"/>
      <c r="AK14" s="282"/>
      <c r="AL14" s="644"/>
      <c r="AM14" s="672">
        <v>0</v>
      </c>
      <c r="AN14" s="207">
        <v>0</v>
      </c>
      <c r="AO14" s="207">
        <v>0</v>
      </c>
      <c r="AP14" s="241">
        <f t="shared" si="6"/>
        <v>0</v>
      </c>
      <c r="AQ14" s="241">
        <f t="shared" si="1"/>
        <v>0</v>
      </c>
      <c r="AR14" s="241">
        <f t="shared" si="1"/>
        <v>0</v>
      </c>
      <c r="BY14" s="26"/>
      <c r="BZ14" s="26"/>
      <c r="CA14" s="26"/>
    </row>
    <row r="15" spans="1:253" ht="56.4" customHeight="1" thickBot="1" x14ac:dyDescent="0.35">
      <c r="A15" s="814"/>
      <c r="B15" s="847"/>
      <c r="C15" s="850"/>
      <c r="D15" s="829"/>
      <c r="E15" s="63" t="s">
        <v>131</v>
      </c>
      <c r="F15" s="129">
        <v>0</v>
      </c>
      <c r="G15" s="162">
        <f t="shared" si="2"/>
        <v>0</v>
      </c>
      <c r="H15" s="118" t="s">
        <v>345</v>
      </c>
      <c r="I15" s="85" t="s">
        <v>73</v>
      </c>
      <c r="J15" s="85" t="s">
        <v>75</v>
      </c>
      <c r="K15" s="872"/>
      <c r="L15" s="214" t="s">
        <v>74</v>
      </c>
      <c r="M15" s="85" t="s">
        <v>76</v>
      </c>
      <c r="N15" s="120"/>
      <c r="O15" s="120"/>
      <c r="P15" s="120"/>
      <c r="Q15" s="140">
        <v>0</v>
      </c>
      <c r="R15" s="140">
        <v>0</v>
      </c>
      <c r="S15" s="676">
        <v>0</v>
      </c>
      <c r="T15" s="224">
        <f t="shared" si="3"/>
        <v>0</v>
      </c>
      <c r="U15" s="224">
        <f t="shared" si="3"/>
        <v>0</v>
      </c>
      <c r="V15" s="224">
        <f t="shared" si="3"/>
        <v>0</v>
      </c>
      <c r="W15" s="214" t="s">
        <v>74</v>
      </c>
      <c r="X15" s="85" t="s">
        <v>76</v>
      </c>
      <c r="Y15" s="120"/>
      <c r="Z15" s="120"/>
      <c r="AA15" s="120"/>
      <c r="AB15" s="150">
        <v>0</v>
      </c>
      <c r="AC15" s="150">
        <v>0</v>
      </c>
      <c r="AD15" s="150">
        <v>0</v>
      </c>
      <c r="AE15" s="339">
        <f t="shared" si="5"/>
        <v>0</v>
      </c>
      <c r="AF15" s="339">
        <f t="shared" si="0"/>
        <v>0</v>
      </c>
      <c r="AG15" s="339">
        <f t="shared" si="0"/>
        <v>0</v>
      </c>
      <c r="AH15" s="216" t="s">
        <v>74</v>
      </c>
      <c r="AI15" s="285" t="s">
        <v>76</v>
      </c>
      <c r="AJ15" s="218"/>
      <c r="AK15" s="218"/>
      <c r="AL15" s="612"/>
      <c r="AM15" s="622">
        <v>0</v>
      </c>
      <c r="AN15" s="215">
        <v>0</v>
      </c>
      <c r="AO15" s="215">
        <v>0</v>
      </c>
      <c r="AP15" s="224">
        <f t="shared" si="6"/>
        <v>0</v>
      </c>
      <c r="AQ15" s="224">
        <f t="shared" si="1"/>
        <v>0</v>
      </c>
      <c r="AR15" s="224">
        <f t="shared" si="1"/>
        <v>0</v>
      </c>
      <c r="BY15" s="26"/>
      <c r="BZ15" s="26"/>
      <c r="CA15" s="26"/>
    </row>
    <row r="16" spans="1:253" s="28" customFormat="1" ht="85.95" customHeight="1" thickBot="1" x14ac:dyDescent="0.35">
      <c r="A16" s="814"/>
      <c r="B16" s="853" t="s">
        <v>8</v>
      </c>
      <c r="C16" s="855" t="s">
        <v>45</v>
      </c>
      <c r="D16" s="858" t="s">
        <v>15</v>
      </c>
      <c r="E16" s="860" t="s">
        <v>21</v>
      </c>
      <c r="F16" s="130">
        <f>3/2</f>
        <v>1.5</v>
      </c>
      <c r="G16" s="163">
        <f>F16/SUM($F$16:$F$26)</f>
        <v>0.11538461538461539</v>
      </c>
      <c r="H16" s="839" t="s">
        <v>346</v>
      </c>
      <c r="I16" s="462" t="s">
        <v>482</v>
      </c>
      <c r="J16" s="462" t="s">
        <v>58</v>
      </c>
      <c r="K16" s="871" t="s">
        <v>690</v>
      </c>
      <c r="L16" s="467" t="s">
        <v>78</v>
      </c>
      <c r="M16" s="68" t="s">
        <v>505</v>
      </c>
      <c r="N16" s="613"/>
      <c r="O16" s="72"/>
      <c r="P16" s="72"/>
      <c r="Q16" s="616">
        <v>0</v>
      </c>
      <c r="R16" s="597">
        <v>1</v>
      </c>
      <c r="S16" s="587">
        <v>1</v>
      </c>
      <c r="T16" s="639">
        <f t="shared" si="3"/>
        <v>0</v>
      </c>
      <c r="U16" s="639">
        <f t="shared" si="3"/>
        <v>0.11538461538461539</v>
      </c>
      <c r="V16" s="639">
        <f t="shared" si="3"/>
        <v>0.11538461538461539</v>
      </c>
      <c r="W16" s="467" t="s">
        <v>78</v>
      </c>
      <c r="X16" s="68" t="s">
        <v>399</v>
      </c>
      <c r="Y16" s="65"/>
      <c r="Z16" s="615"/>
      <c r="AA16" s="615"/>
      <c r="AB16" s="542">
        <v>0</v>
      </c>
      <c r="AC16" s="542">
        <v>2</v>
      </c>
      <c r="AD16" s="542">
        <v>2</v>
      </c>
      <c r="AE16" s="543">
        <f t="shared" si="5"/>
        <v>0</v>
      </c>
      <c r="AF16" s="543">
        <f t="shared" si="0"/>
        <v>0.23076923076923078</v>
      </c>
      <c r="AG16" s="543">
        <f t="shared" si="0"/>
        <v>0.23076923076923078</v>
      </c>
      <c r="AH16" s="589" t="s">
        <v>286</v>
      </c>
      <c r="AI16" s="589" t="s">
        <v>403</v>
      </c>
      <c r="AJ16" s="598"/>
      <c r="AK16" s="598"/>
      <c r="AL16" s="669"/>
      <c r="AM16" s="603">
        <v>0</v>
      </c>
      <c r="AN16" s="141">
        <v>0</v>
      </c>
      <c r="AO16" s="142">
        <v>0</v>
      </c>
      <c r="AP16" s="225">
        <f>AM16*$G16</f>
        <v>0</v>
      </c>
      <c r="AQ16" s="225">
        <f t="shared" si="1"/>
        <v>0</v>
      </c>
      <c r="AR16" s="225">
        <f t="shared" si="1"/>
        <v>0</v>
      </c>
      <c r="AS16" s="227"/>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row>
    <row r="17" spans="1:253" s="26" customFormat="1" ht="89.4" customHeight="1" x14ac:dyDescent="0.3">
      <c r="A17" s="814"/>
      <c r="B17" s="853"/>
      <c r="C17" s="856"/>
      <c r="D17" s="859"/>
      <c r="E17" s="836"/>
      <c r="F17" s="266">
        <f>3/2</f>
        <v>1.5</v>
      </c>
      <c r="G17" s="159">
        <f t="shared" ref="G17:G26" si="7">F17/SUM($F$16:$F$26)</f>
        <v>0.11538461538461539</v>
      </c>
      <c r="H17" s="835"/>
      <c r="I17" s="22" t="s">
        <v>57</v>
      </c>
      <c r="J17" s="22" t="s">
        <v>496</v>
      </c>
      <c r="K17" s="871"/>
      <c r="L17" s="30" t="s">
        <v>610</v>
      </c>
      <c r="M17" s="442" t="s">
        <v>407</v>
      </c>
      <c r="N17" s="36"/>
      <c r="O17" s="36"/>
      <c r="P17" s="36"/>
      <c r="Q17" s="143">
        <v>0</v>
      </c>
      <c r="R17" s="143">
        <v>0</v>
      </c>
      <c r="S17" s="138">
        <v>0</v>
      </c>
      <c r="T17" s="315">
        <f t="shared" si="3"/>
        <v>0</v>
      </c>
      <c r="U17" s="315">
        <f t="shared" si="3"/>
        <v>0</v>
      </c>
      <c r="V17" s="315">
        <f t="shared" si="3"/>
        <v>0</v>
      </c>
      <c r="W17" s="30" t="s">
        <v>627</v>
      </c>
      <c r="X17" s="442" t="s">
        <v>409</v>
      </c>
      <c r="Y17" s="36"/>
      <c r="Z17" s="308"/>
      <c r="AA17" s="39"/>
      <c r="AB17" s="151">
        <v>0</v>
      </c>
      <c r="AC17" s="151">
        <v>1</v>
      </c>
      <c r="AD17" s="151">
        <v>2</v>
      </c>
      <c r="AE17" s="338">
        <f t="shared" si="5"/>
        <v>0</v>
      </c>
      <c r="AF17" s="338">
        <f t="shared" si="0"/>
        <v>0.11538461538461539</v>
      </c>
      <c r="AG17" s="338">
        <f t="shared" si="0"/>
        <v>0.23076923076923078</v>
      </c>
      <c r="AH17" s="313" t="s">
        <v>287</v>
      </c>
      <c r="AI17" s="174" t="s">
        <v>411</v>
      </c>
      <c r="AJ17" s="189"/>
      <c r="AK17" s="189"/>
      <c r="AL17" s="569"/>
      <c r="AM17" s="604">
        <v>0</v>
      </c>
      <c r="AN17" s="143">
        <v>0</v>
      </c>
      <c r="AO17" s="138">
        <v>0</v>
      </c>
      <c r="AP17" s="223">
        <f t="shared" si="6"/>
        <v>0</v>
      </c>
      <c r="AQ17" s="223">
        <f t="shared" si="1"/>
        <v>0</v>
      </c>
      <c r="AR17" s="223">
        <f t="shared" si="1"/>
        <v>0</v>
      </c>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row>
    <row r="18" spans="1:253" ht="114" customHeight="1" x14ac:dyDescent="0.3">
      <c r="A18" s="814"/>
      <c r="B18" s="853"/>
      <c r="C18" s="856"/>
      <c r="D18" s="859"/>
      <c r="E18" s="454" t="s">
        <v>22</v>
      </c>
      <c r="F18" s="127">
        <f>3/2</f>
        <v>1.5</v>
      </c>
      <c r="G18" s="160">
        <f t="shared" si="7"/>
        <v>0.11538461538461539</v>
      </c>
      <c r="H18" s="840" t="s">
        <v>52</v>
      </c>
      <c r="I18" s="441" t="s">
        <v>483</v>
      </c>
      <c r="J18" s="441" t="s">
        <v>59</v>
      </c>
      <c r="K18" s="871"/>
      <c r="L18" s="450" t="s">
        <v>697</v>
      </c>
      <c r="M18" s="442" t="s">
        <v>425</v>
      </c>
      <c r="N18" s="45"/>
      <c r="O18" s="45"/>
      <c r="P18" s="45"/>
      <c r="Q18" s="134">
        <v>0</v>
      </c>
      <c r="R18" s="136">
        <v>0</v>
      </c>
      <c r="S18" s="136">
        <v>0</v>
      </c>
      <c r="T18" s="315">
        <f t="shared" si="3"/>
        <v>0</v>
      </c>
      <c r="U18" s="315">
        <f t="shared" si="3"/>
        <v>0</v>
      </c>
      <c r="V18" s="315">
        <f t="shared" si="3"/>
        <v>0</v>
      </c>
      <c r="W18" s="450" t="s">
        <v>697</v>
      </c>
      <c r="X18" s="442" t="s">
        <v>419</v>
      </c>
      <c r="Y18" s="66"/>
      <c r="Z18" s="66"/>
      <c r="AA18" s="66"/>
      <c r="AB18" s="151">
        <v>-1</v>
      </c>
      <c r="AC18" s="151">
        <v>-1</v>
      </c>
      <c r="AD18" s="151">
        <v>-1</v>
      </c>
      <c r="AE18" s="338">
        <f t="shared" si="5"/>
        <v>-0.11538461538461539</v>
      </c>
      <c r="AF18" s="338">
        <f t="shared" si="0"/>
        <v>-0.11538461538461539</v>
      </c>
      <c r="AG18" s="338">
        <f t="shared" si="0"/>
        <v>-0.11538461538461539</v>
      </c>
      <c r="AH18" s="450" t="s">
        <v>697</v>
      </c>
      <c r="AI18" s="174" t="s">
        <v>414</v>
      </c>
      <c r="AJ18" s="190"/>
      <c r="AK18" s="191"/>
      <c r="AL18" s="645"/>
      <c r="AM18" s="566">
        <v>0</v>
      </c>
      <c r="AN18" s="136">
        <v>-1</v>
      </c>
      <c r="AO18" s="136">
        <v>-1</v>
      </c>
      <c r="AP18" s="223">
        <f t="shared" si="6"/>
        <v>0</v>
      </c>
      <c r="AQ18" s="223">
        <f t="shared" si="1"/>
        <v>-0.11538461538461539</v>
      </c>
      <c r="AR18" s="223">
        <f t="shared" si="1"/>
        <v>-0.11538461538461539</v>
      </c>
      <c r="BY18" s="26"/>
      <c r="BZ18" s="26"/>
      <c r="CA18" s="26"/>
    </row>
    <row r="19" spans="1:253" ht="94.95" customHeight="1" x14ac:dyDescent="0.3">
      <c r="A19" s="814"/>
      <c r="B19" s="853"/>
      <c r="C19" s="856"/>
      <c r="D19" s="859"/>
      <c r="E19" s="453"/>
      <c r="F19" s="126">
        <f>3/2</f>
        <v>1.5</v>
      </c>
      <c r="G19" s="159">
        <f t="shared" si="7"/>
        <v>0.11538461538461539</v>
      </c>
      <c r="H19" s="839"/>
      <c r="I19" s="441" t="s">
        <v>478</v>
      </c>
      <c r="J19" s="441" t="s">
        <v>60</v>
      </c>
      <c r="K19" s="871"/>
      <c r="L19" s="30" t="s">
        <v>618</v>
      </c>
      <c r="M19" s="442" t="s">
        <v>79</v>
      </c>
      <c r="N19" s="45"/>
      <c r="O19" s="270"/>
      <c r="P19" s="270"/>
      <c r="Q19" s="136">
        <v>0</v>
      </c>
      <c r="R19" s="134">
        <v>-1</v>
      </c>
      <c r="S19" s="134">
        <v>-1</v>
      </c>
      <c r="T19" s="315">
        <f t="shared" si="3"/>
        <v>0</v>
      </c>
      <c r="U19" s="315">
        <f t="shared" si="3"/>
        <v>-0.11538461538461539</v>
      </c>
      <c r="V19" s="315">
        <f t="shared" si="3"/>
        <v>-0.11538461538461539</v>
      </c>
      <c r="W19" s="30" t="s">
        <v>626</v>
      </c>
      <c r="X19" s="442" t="s">
        <v>420</v>
      </c>
      <c r="Y19" s="36"/>
      <c r="Z19" s="308"/>
      <c r="AA19" s="308"/>
      <c r="AB19" s="151">
        <v>0</v>
      </c>
      <c r="AC19" s="151">
        <v>1</v>
      </c>
      <c r="AD19" s="151">
        <v>1</v>
      </c>
      <c r="AE19" s="338">
        <f t="shared" si="5"/>
        <v>0</v>
      </c>
      <c r="AF19" s="338">
        <f t="shared" si="0"/>
        <v>0.11538461538461539</v>
      </c>
      <c r="AG19" s="338">
        <f t="shared" si="0"/>
        <v>0.11538461538461539</v>
      </c>
      <c r="AH19" s="51" t="s">
        <v>288</v>
      </c>
      <c r="AI19" s="442" t="s">
        <v>316</v>
      </c>
      <c r="AJ19" s="190"/>
      <c r="AK19" s="191"/>
      <c r="AL19" s="645"/>
      <c r="AM19" s="568">
        <v>0</v>
      </c>
      <c r="AN19" s="134">
        <v>-1</v>
      </c>
      <c r="AO19" s="134">
        <v>-1</v>
      </c>
      <c r="AP19" s="223">
        <f t="shared" si="6"/>
        <v>0</v>
      </c>
      <c r="AQ19" s="223">
        <f t="shared" si="1"/>
        <v>-0.11538461538461539</v>
      </c>
      <c r="AR19" s="223">
        <f t="shared" si="1"/>
        <v>-0.11538461538461539</v>
      </c>
      <c r="BY19" s="26"/>
      <c r="BZ19" s="26"/>
      <c r="CA19" s="26"/>
    </row>
    <row r="20" spans="1:253" ht="93.6" customHeight="1" x14ac:dyDescent="0.3">
      <c r="A20" s="814"/>
      <c r="B20" s="853"/>
      <c r="C20" s="856"/>
      <c r="D20" s="859"/>
      <c r="E20" s="48" t="s">
        <v>211</v>
      </c>
      <c r="F20" s="128">
        <v>1</v>
      </c>
      <c r="G20" s="161">
        <f t="shared" si="7"/>
        <v>7.6923076923076927E-2</v>
      </c>
      <c r="H20" s="442" t="s">
        <v>41</v>
      </c>
      <c r="I20" s="441" t="s">
        <v>23</v>
      </c>
      <c r="J20" s="441" t="s">
        <v>84</v>
      </c>
      <c r="K20" s="871"/>
      <c r="L20" s="457" t="s">
        <v>49</v>
      </c>
      <c r="M20" s="442" t="s">
        <v>432</v>
      </c>
      <c r="N20" s="41"/>
      <c r="O20" s="41"/>
      <c r="P20" s="41"/>
      <c r="Q20" s="137">
        <v>-1</v>
      </c>
      <c r="R20" s="137">
        <v>-1</v>
      </c>
      <c r="S20" s="137">
        <v>-1</v>
      </c>
      <c r="T20" s="315">
        <f t="shared" si="3"/>
        <v>-7.6923076923076927E-2</v>
      </c>
      <c r="U20" s="315">
        <f t="shared" si="3"/>
        <v>-7.6923076923076927E-2</v>
      </c>
      <c r="V20" s="315">
        <f t="shared" si="3"/>
        <v>-7.6923076923076927E-2</v>
      </c>
      <c r="W20" s="442" t="s">
        <v>63</v>
      </c>
      <c r="X20" s="442" t="s">
        <v>431</v>
      </c>
      <c r="Y20" s="41"/>
      <c r="Z20" s="41"/>
      <c r="AA20" s="41"/>
      <c r="AB20" s="151">
        <v>-1</v>
      </c>
      <c r="AC20" s="151">
        <v>-1</v>
      </c>
      <c r="AD20" s="151">
        <v>-1</v>
      </c>
      <c r="AE20" s="338">
        <f t="shared" si="5"/>
        <v>-7.6923076923076927E-2</v>
      </c>
      <c r="AF20" s="338">
        <f t="shared" si="0"/>
        <v>-7.6923076923076927E-2</v>
      </c>
      <c r="AG20" s="338">
        <f t="shared" si="0"/>
        <v>-7.6923076923076927E-2</v>
      </c>
      <c r="AH20" s="271" t="s">
        <v>284</v>
      </c>
      <c r="AI20" s="174" t="s">
        <v>445</v>
      </c>
      <c r="AJ20" s="190"/>
      <c r="AK20" s="191"/>
      <c r="AL20" s="645"/>
      <c r="AM20" s="567">
        <v>0</v>
      </c>
      <c r="AN20" s="137">
        <v>-1</v>
      </c>
      <c r="AO20" s="137">
        <v>-1</v>
      </c>
      <c r="AP20" s="223">
        <f t="shared" si="6"/>
        <v>0</v>
      </c>
      <c r="AQ20" s="223">
        <f>AN20*$G20</f>
        <v>-7.6923076923076927E-2</v>
      </c>
      <c r="AR20" s="223">
        <f t="shared" si="1"/>
        <v>-7.6923076923076927E-2</v>
      </c>
      <c r="BY20" s="26"/>
      <c r="BZ20" s="26"/>
      <c r="CA20" s="26"/>
    </row>
    <row r="21" spans="1:253" ht="85.2" customHeight="1" x14ac:dyDescent="0.3">
      <c r="A21" s="814"/>
      <c r="B21" s="853"/>
      <c r="C21" s="856"/>
      <c r="D21" s="841" t="s">
        <v>14</v>
      </c>
      <c r="E21" s="843" t="s">
        <v>173</v>
      </c>
      <c r="F21" s="127">
        <v>3</v>
      </c>
      <c r="G21" s="160">
        <f>F21/SUM($F$16:$F$26)</f>
        <v>0.23076923076923078</v>
      </c>
      <c r="H21" s="796" t="s">
        <v>77</v>
      </c>
      <c r="I21" s="441" t="s">
        <v>64</v>
      </c>
      <c r="J21" s="441" t="s">
        <v>89</v>
      </c>
      <c r="K21" s="871"/>
      <c r="L21" s="252" t="s">
        <v>68</v>
      </c>
      <c r="M21" s="30" t="s">
        <v>441</v>
      </c>
      <c r="N21" s="36"/>
      <c r="O21" s="36"/>
      <c r="P21" s="36"/>
      <c r="Q21" s="151">
        <v>0</v>
      </c>
      <c r="R21" s="151">
        <v>0</v>
      </c>
      <c r="S21" s="151">
        <v>0</v>
      </c>
      <c r="T21" s="315">
        <f t="shared" si="3"/>
        <v>0</v>
      </c>
      <c r="U21" s="315">
        <f t="shared" si="3"/>
        <v>0</v>
      </c>
      <c r="V21" s="315">
        <f t="shared" si="3"/>
        <v>0</v>
      </c>
      <c r="W21" s="252" t="s">
        <v>68</v>
      </c>
      <c r="X21" s="442" t="s">
        <v>442</v>
      </c>
      <c r="Y21" s="57"/>
      <c r="Z21" s="57"/>
      <c r="AA21" s="57"/>
      <c r="AB21" s="151">
        <v>1</v>
      </c>
      <c r="AC21" s="151">
        <v>1</v>
      </c>
      <c r="AD21" s="151">
        <v>1</v>
      </c>
      <c r="AE21" s="338">
        <f t="shared" si="5"/>
        <v>0.23076923076923078</v>
      </c>
      <c r="AF21" s="338">
        <f t="shared" si="5"/>
        <v>0.23076923076923078</v>
      </c>
      <c r="AG21" s="338">
        <f t="shared" si="5"/>
        <v>0.23076923076923078</v>
      </c>
      <c r="AH21" s="252" t="s">
        <v>68</v>
      </c>
      <c r="AI21" s="442" t="s">
        <v>443</v>
      </c>
      <c r="AJ21" s="190"/>
      <c r="AK21" s="184"/>
      <c r="AL21" s="609"/>
      <c r="AM21" s="512">
        <v>0</v>
      </c>
      <c r="AN21" s="151">
        <v>1</v>
      </c>
      <c r="AO21" s="151">
        <v>1</v>
      </c>
      <c r="AP21" s="223">
        <f t="shared" si="6"/>
        <v>0</v>
      </c>
      <c r="AQ21" s="223">
        <f t="shared" si="6"/>
        <v>0.23076923076923078</v>
      </c>
      <c r="AR21" s="223">
        <f t="shared" si="6"/>
        <v>0.23076923076923078</v>
      </c>
      <c r="BX21" s="26"/>
      <c r="BY21" s="26"/>
      <c r="BZ21" s="26"/>
      <c r="CA21" s="26"/>
    </row>
    <row r="22" spans="1:253" ht="89.4" customHeight="1" x14ac:dyDescent="0.3">
      <c r="A22" s="814"/>
      <c r="B22" s="853"/>
      <c r="C22" s="856"/>
      <c r="D22" s="841"/>
      <c r="E22" s="844"/>
      <c r="F22" s="126">
        <v>0</v>
      </c>
      <c r="G22" s="159">
        <f t="shared" si="7"/>
        <v>0</v>
      </c>
      <c r="H22" s="796"/>
      <c r="I22" s="61" t="s">
        <v>25</v>
      </c>
      <c r="J22" s="61" t="s">
        <v>517</v>
      </c>
      <c r="K22" s="871"/>
      <c r="L22" s="272" t="s">
        <v>67</v>
      </c>
      <c r="M22" s="273"/>
      <c r="N22" s="274"/>
      <c r="O22" s="275"/>
      <c r="P22" s="276"/>
      <c r="Q22" s="134">
        <v>0</v>
      </c>
      <c r="R22" s="134">
        <v>0</v>
      </c>
      <c r="S22" s="144">
        <v>0</v>
      </c>
      <c r="T22" s="315">
        <f t="shared" si="3"/>
        <v>0</v>
      </c>
      <c r="U22" s="315">
        <f t="shared" si="3"/>
        <v>0</v>
      </c>
      <c r="V22" s="315">
        <f t="shared" si="3"/>
        <v>0</v>
      </c>
      <c r="W22" s="272" t="s">
        <v>67</v>
      </c>
      <c r="X22" s="273"/>
      <c r="Y22" s="274"/>
      <c r="Z22" s="275"/>
      <c r="AA22" s="276"/>
      <c r="AB22" s="151">
        <v>0</v>
      </c>
      <c r="AC22" s="151">
        <v>0</v>
      </c>
      <c r="AD22" s="151">
        <v>0</v>
      </c>
      <c r="AE22" s="338">
        <f t="shared" si="5"/>
        <v>0</v>
      </c>
      <c r="AF22" s="338">
        <f t="shared" si="5"/>
        <v>0</v>
      </c>
      <c r="AG22" s="338">
        <f t="shared" si="5"/>
        <v>0</v>
      </c>
      <c r="AH22" s="272" t="s">
        <v>67</v>
      </c>
      <c r="AI22" s="273"/>
      <c r="AJ22" s="274"/>
      <c r="AK22" s="275"/>
      <c r="AL22" s="646"/>
      <c r="AM22" s="566">
        <v>0</v>
      </c>
      <c r="AN22" s="134">
        <v>0</v>
      </c>
      <c r="AO22" s="144">
        <v>0</v>
      </c>
      <c r="AP22" s="223">
        <f t="shared" si="6"/>
        <v>0</v>
      </c>
      <c r="AQ22" s="223">
        <f t="shared" si="6"/>
        <v>0</v>
      </c>
      <c r="AR22" s="223">
        <f t="shared" si="6"/>
        <v>0</v>
      </c>
      <c r="BX22" s="26"/>
      <c r="BY22" s="26"/>
      <c r="BZ22" s="26"/>
      <c r="CA22" s="26"/>
    </row>
    <row r="23" spans="1:253" ht="105" customHeight="1" x14ac:dyDescent="0.3">
      <c r="A23" s="814"/>
      <c r="B23" s="853"/>
      <c r="C23" s="856"/>
      <c r="D23" s="841"/>
      <c r="E23" s="49" t="s">
        <v>209</v>
      </c>
      <c r="F23" s="128">
        <v>2</v>
      </c>
      <c r="G23" s="161">
        <f t="shared" si="7"/>
        <v>0.15384615384615385</v>
      </c>
      <c r="H23" s="441" t="s">
        <v>17</v>
      </c>
      <c r="I23" s="441" t="s">
        <v>24</v>
      </c>
      <c r="J23" s="25" t="s">
        <v>139</v>
      </c>
      <c r="K23" s="871"/>
      <c r="L23" s="442" t="s">
        <v>619</v>
      </c>
      <c r="M23" s="442" t="s">
        <v>439</v>
      </c>
      <c r="N23" s="31"/>
      <c r="O23" s="19"/>
      <c r="P23" s="19"/>
      <c r="Q23" s="137">
        <v>0</v>
      </c>
      <c r="R23" s="134">
        <v>1</v>
      </c>
      <c r="S23" s="134">
        <v>1</v>
      </c>
      <c r="T23" s="315">
        <f t="shared" si="3"/>
        <v>0</v>
      </c>
      <c r="U23" s="315">
        <f t="shared" si="3"/>
        <v>0.15384615384615385</v>
      </c>
      <c r="V23" s="315">
        <f t="shared" si="3"/>
        <v>0.15384615384615385</v>
      </c>
      <c r="W23" s="442" t="s">
        <v>619</v>
      </c>
      <c r="X23" s="442" t="s">
        <v>438</v>
      </c>
      <c r="Y23" s="31"/>
      <c r="Z23" s="19"/>
      <c r="AA23" s="19"/>
      <c r="AB23" s="151">
        <v>0</v>
      </c>
      <c r="AC23" s="151">
        <v>1</v>
      </c>
      <c r="AD23" s="151">
        <v>1</v>
      </c>
      <c r="AE23" s="338">
        <f t="shared" si="5"/>
        <v>0</v>
      </c>
      <c r="AF23" s="338">
        <f t="shared" si="5"/>
        <v>0.15384615384615385</v>
      </c>
      <c r="AG23" s="338">
        <f t="shared" si="5"/>
        <v>0.15384615384615385</v>
      </c>
      <c r="AH23" s="174" t="s">
        <v>630</v>
      </c>
      <c r="AI23" s="174" t="s">
        <v>518</v>
      </c>
      <c r="AJ23" s="31"/>
      <c r="AK23" s="19"/>
      <c r="AL23" s="647"/>
      <c r="AM23" s="567">
        <v>0</v>
      </c>
      <c r="AN23" s="134">
        <v>1</v>
      </c>
      <c r="AO23" s="134">
        <v>1</v>
      </c>
      <c r="AP23" s="223">
        <f t="shared" si="6"/>
        <v>0</v>
      </c>
      <c r="AQ23" s="223">
        <f t="shared" si="6"/>
        <v>0.15384615384615385</v>
      </c>
      <c r="AR23" s="223">
        <f t="shared" si="6"/>
        <v>0.15384615384615385</v>
      </c>
      <c r="BX23" s="26"/>
      <c r="BY23" s="26"/>
      <c r="BZ23" s="26"/>
      <c r="CA23" s="26"/>
    </row>
    <row r="24" spans="1:253" ht="72.599999999999994" customHeight="1" x14ac:dyDescent="0.3">
      <c r="A24" s="814"/>
      <c r="B24" s="853"/>
      <c r="C24" s="856"/>
      <c r="D24" s="841"/>
      <c r="E24" s="48" t="s">
        <v>208</v>
      </c>
      <c r="F24" s="128">
        <v>1</v>
      </c>
      <c r="G24" s="161">
        <f t="shared" si="7"/>
        <v>7.6923076923076927E-2</v>
      </c>
      <c r="H24" s="442" t="s">
        <v>20</v>
      </c>
      <c r="I24" s="441" t="s">
        <v>29</v>
      </c>
      <c r="J24" s="440" t="s">
        <v>91</v>
      </c>
      <c r="K24" s="871"/>
      <c r="L24" s="457" t="s">
        <v>593</v>
      </c>
      <c r="M24" s="441" t="s">
        <v>446</v>
      </c>
      <c r="N24" s="45"/>
      <c r="O24" s="57"/>
      <c r="P24" s="57"/>
      <c r="Q24" s="136">
        <v>0</v>
      </c>
      <c r="R24" s="138">
        <v>1</v>
      </c>
      <c r="S24" s="138">
        <v>1</v>
      </c>
      <c r="T24" s="315">
        <f t="shared" si="3"/>
        <v>0</v>
      </c>
      <c r="U24" s="315">
        <f t="shared" si="3"/>
        <v>7.6923076923076927E-2</v>
      </c>
      <c r="V24" s="315">
        <f t="shared" si="3"/>
        <v>7.6923076923076927E-2</v>
      </c>
      <c r="W24" s="457" t="s">
        <v>593</v>
      </c>
      <c r="X24" s="442" t="s">
        <v>94</v>
      </c>
      <c r="Y24" s="36"/>
      <c r="Z24" s="36"/>
      <c r="AA24" s="36"/>
      <c r="AB24" s="151">
        <v>0</v>
      </c>
      <c r="AC24" s="151">
        <v>0</v>
      </c>
      <c r="AD24" s="151">
        <v>0</v>
      </c>
      <c r="AE24" s="338">
        <f t="shared" si="5"/>
        <v>0</v>
      </c>
      <c r="AF24" s="338">
        <f t="shared" si="5"/>
        <v>0</v>
      </c>
      <c r="AG24" s="338">
        <f t="shared" si="5"/>
        <v>0</v>
      </c>
      <c r="AH24" s="187" t="s">
        <v>593</v>
      </c>
      <c r="AI24" s="174" t="s">
        <v>447</v>
      </c>
      <c r="AJ24" s="36"/>
      <c r="AK24" s="36"/>
      <c r="AL24" s="648"/>
      <c r="AM24" s="568">
        <v>0</v>
      </c>
      <c r="AN24" s="138">
        <v>0</v>
      </c>
      <c r="AO24" s="138">
        <v>0</v>
      </c>
      <c r="AP24" s="223">
        <f t="shared" si="6"/>
        <v>0</v>
      </c>
      <c r="AQ24" s="223">
        <f t="shared" si="6"/>
        <v>0</v>
      </c>
      <c r="AR24" s="223">
        <f t="shared" si="6"/>
        <v>0</v>
      </c>
      <c r="BX24" s="26"/>
      <c r="BY24" s="26"/>
      <c r="BZ24" s="26"/>
      <c r="CA24" s="26"/>
    </row>
    <row r="25" spans="1:253" ht="52.2" customHeight="1" x14ac:dyDescent="0.3">
      <c r="A25" s="814"/>
      <c r="B25" s="853"/>
      <c r="C25" s="856"/>
      <c r="D25" s="842"/>
      <c r="E25" s="48" t="s">
        <v>210</v>
      </c>
      <c r="F25" s="128">
        <v>0</v>
      </c>
      <c r="G25" s="161">
        <f t="shared" si="7"/>
        <v>0</v>
      </c>
      <c r="H25" s="48" t="s">
        <v>43</v>
      </c>
      <c r="I25" s="48" t="s">
        <v>30</v>
      </c>
      <c r="J25" s="61" t="s">
        <v>51</v>
      </c>
      <c r="K25" s="871"/>
      <c r="L25" s="272" t="s">
        <v>71</v>
      </c>
      <c r="M25" s="286" t="s">
        <v>520</v>
      </c>
      <c r="N25" s="274"/>
      <c r="O25" s="281"/>
      <c r="P25" s="281"/>
      <c r="Q25" s="136">
        <v>0</v>
      </c>
      <c r="R25" s="138">
        <v>0</v>
      </c>
      <c r="S25" s="138">
        <v>0</v>
      </c>
      <c r="T25" s="241">
        <f t="shared" ref="T25" si="8">Q25*$G25</f>
        <v>0</v>
      </c>
      <c r="U25" s="241">
        <f t="shared" ref="U25" si="9">R25*$G25</f>
        <v>0</v>
      </c>
      <c r="V25" s="241">
        <f t="shared" ref="V25" si="10">S25*$G25</f>
        <v>0</v>
      </c>
      <c r="W25" s="272" t="s">
        <v>71</v>
      </c>
      <c r="X25" s="286" t="s">
        <v>519</v>
      </c>
      <c r="Y25" s="274"/>
      <c r="Z25" s="281"/>
      <c r="AA25" s="281"/>
      <c r="AB25" s="151">
        <v>0</v>
      </c>
      <c r="AC25" s="151">
        <v>0</v>
      </c>
      <c r="AD25" s="151">
        <v>0</v>
      </c>
      <c r="AE25" s="341">
        <f t="shared" ref="AE25" si="11">AB25*$G25</f>
        <v>0</v>
      </c>
      <c r="AF25" s="341">
        <f t="shared" si="5"/>
        <v>0</v>
      </c>
      <c r="AG25" s="341">
        <f t="shared" si="5"/>
        <v>0</v>
      </c>
      <c r="AH25" s="278" t="s">
        <v>71</v>
      </c>
      <c r="AI25" s="286" t="s">
        <v>519</v>
      </c>
      <c r="AJ25" s="200"/>
      <c r="AK25" s="282"/>
      <c r="AL25" s="644"/>
      <c r="AM25" s="559">
        <v>0</v>
      </c>
      <c r="AN25" s="134">
        <v>0</v>
      </c>
      <c r="AO25" s="134">
        <v>0</v>
      </c>
      <c r="AP25" s="223">
        <f t="shared" si="6"/>
        <v>0</v>
      </c>
      <c r="AQ25" s="223">
        <f t="shared" si="6"/>
        <v>0</v>
      </c>
      <c r="AR25" s="223">
        <f t="shared" si="6"/>
        <v>0</v>
      </c>
      <c r="BX25" s="26"/>
      <c r="BY25" s="26"/>
      <c r="BZ25" s="26"/>
      <c r="CA25" s="26"/>
    </row>
    <row r="26" spans="1:253" ht="62.4" customHeight="1" thickBot="1" x14ac:dyDescent="0.35">
      <c r="A26" s="814"/>
      <c r="B26" s="854"/>
      <c r="C26" s="857"/>
      <c r="D26" s="842"/>
      <c r="E26" s="446" t="s">
        <v>131</v>
      </c>
      <c r="F26" s="127">
        <v>0</v>
      </c>
      <c r="G26" s="160">
        <f t="shared" si="7"/>
        <v>0</v>
      </c>
      <c r="H26" s="286" t="s">
        <v>345</v>
      </c>
      <c r="I26" s="61" t="s">
        <v>88</v>
      </c>
      <c r="J26" s="61" t="s">
        <v>75</v>
      </c>
      <c r="K26" s="871"/>
      <c r="L26" s="582" t="s">
        <v>74</v>
      </c>
      <c r="M26" s="61" t="s">
        <v>76</v>
      </c>
      <c r="N26" s="583"/>
      <c r="O26" s="583"/>
      <c r="P26" s="583"/>
      <c r="Q26" s="538">
        <v>0</v>
      </c>
      <c r="R26" s="253">
        <v>0</v>
      </c>
      <c r="S26" s="253">
        <v>0</v>
      </c>
      <c r="T26" s="649">
        <f t="shared" ref="T26" si="12">Q26*$G26</f>
        <v>0</v>
      </c>
      <c r="U26" s="649">
        <f t="shared" ref="U26" si="13">R26*$G26</f>
        <v>0</v>
      </c>
      <c r="V26" s="649">
        <f t="shared" ref="V26" si="14">S26*$G26</f>
        <v>0</v>
      </c>
      <c r="W26" s="582" t="s">
        <v>74</v>
      </c>
      <c r="X26" s="61" t="s">
        <v>76</v>
      </c>
      <c r="Y26" s="583"/>
      <c r="Z26" s="583"/>
      <c r="AA26" s="583"/>
      <c r="AB26" s="152">
        <v>0</v>
      </c>
      <c r="AC26" s="152">
        <v>0</v>
      </c>
      <c r="AD26" s="152">
        <v>0</v>
      </c>
      <c r="AE26" s="584">
        <f t="shared" ref="AE26" si="15">AB26*$G26</f>
        <v>0</v>
      </c>
      <c r="AF26" s="584">
        <f t="shared" ref="AF26" si="16">AC26*$G26</f>
        <v>0</v>
      </c>
      <c r="AG26" s="584">
        <f t="shared" ref="AG26" si="17">AD26*$G26</f>
        <v>0</v>
      </c>
      <c r="AH26" s="283" t="s">
        <v>74</v>
      </c>
      <c r="AI26" s="650" t="s">
        <v>76</v>
      </c>
      <c r="AJ26" s="284"/>
      <c r="AK26" s="284"/>
      <c r="AL26" s="651"/>
      <c r="AM26" s="559">
        <v>0</v>
      </c>
      <c r="AN26" s="134">
        <v>0</v>
      </c>
      <c r="AO26" s="134">
        <v>0</v>
      </c>
      <c r="AP26" s="224">
        <f t="shared" ref="AP26" si="18">AM26*$G26</f>
        <v>0</v>
      </c>
      <c r="AQ26" s="224">
        <f t="shared" ref="AQ26" si="19">AN26*$G26</f>
        <v>0</v>
      </c>
      <c r="AR26" s="224">
        <f t="shared" ref="AR26" si="20">AO26*$G26</f>
        <v>0</v>
      </c>
      <c r="BW26" s="26"/>
      <c r="BX26" s="26"/>
      <c r="BY26" s="26"/>
      <c r="BZ26" s="26"/>
      <c r="CA26" s="26"/>
    </row>
    <row r="27" spans="1:253" s="27" customFormat="1" ht="108" customHeight="1" x14ac:dyDescent="0.3">
      <c r="A27" s="814"/>
      <c r="B27" s="866" t="s">
        <v>9</v>
      </c>
      <c r="C27" s="861" t="s">
        <v>46</v>
      </c>
      <c r="D27" s="800" t="s">
        <v>15</v>
      </c>
      <c r="E27" s="836" t="s">
        <v>21</v>
      </c>
      <c r="F27" s="132">
        <f>3/2</f>
        <v>1.5</v>
      </c>
      <c r="G27" s="166">
        <f>F27/SUM($F$27:$F$30)</f>
        <v>0.3</v>
      </c>
      <c r="H27" s="838" t="s">
        <v>250</v>
      </c>
      <c r="I27" s="58" t="s">
        <v>515</v>
      </c>
      <c r="J27" s="449" t="s">
        <v>58</v>
      </c>
      <c r="K27" s="873" t="s">
        <v>691</v>
      </c>
      <c r="L27" s="40" t="s">
        <v>126</v>
      </c>
      <c r="M27" s="58" t="s">
        <v>506</v>
      </c>
      <c r="N27" s="33"/>
      <c r="O27" s="33"/>
      <c r="P27" s="33"/>
      <c r="Q27" s="147">
        <v>0</v>
      </c>
      <c r="R27" s="141">
        <v>0</v>
      </c>
      <c r="S27" s="141">
        <v>0</v>
      </c>
      <c r="T27" s="225">
        <f t="shared" si="3"/>
        <v>0</v>
      </c>
      <c r="U27" s="225">
        <f t="shared" si="3"/>
        <v>0</v>
      </c>
      <c r="V27" s="225">
        <f t="shared" si="3"/>
        <v>0</v>
      </c>
      <c r="W27" s="40" t="s">
        <v>126</v>
      </c>
      <c r="X27" s="58" t="s">
        <v>400</v>
      </c>
      <c r="Y27" s="33"/>
      <c r="Z27" s="33"/>
      <c r="AA27" s="268"/>
      <c r="AB27" s="153">
        <v>0</v>
      </c>
      <c r="AC27" s="153">
        <v>0</v>
      </c>
      <c r="AD27" s="153">
        <v>-1</v>
      </c>
      <c r="AE27" s="340">
        <f t="shared" si="5"/>
        <v>0</v>
      </c>
      <c r="AF27" s="340">
        <f t="shared" si="5"/>
        <v>0</v>
      </c>
      <c r="AG27" s="340">
        <f t="shared" si="5"/>
        <v>-0.3</v>
      </c>
      <c r="AH27" s="171" t="s">
        <v>289</v>
      </c>
      <c r="AI27" s="171" t="s">
        <v>405</v>
      </c>
      <c r="AJ27" s="195"/>
      <c r="AK27" s="726"/>
      <c r="AL27" s="727"/>
      <c r="AM27" s="592">
        <v>0</v>
      </c>
      <c r="AN27" s="145">
        <v>-2</v>
      </c>
      <c r="AO27" s="145">
        <v>-2</v>
      </c>
      <c r="AP27" s="223">
        <f t="shared" si="6"/>
        <v>0</v>
      </c>
      <c r="AQ27" s="223">
        <f t="shared" si="6"/>
        <v>-0.6</v>
      </c>
      <c r="AR27" s="223">
        <f t="shared" si="6"/>
        <v>-0.6</v>
      </c>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row>
    <row r="28" spans="1:253" s="60" customFormat="1" ht="66" customHeight="1" x14ac:dyDescent="0.3">
      <c r="A28" s="814"/>
      <c r="B28" s="867"/>
      <c r="C28" s="862"/>
      <c r="D28" s="801"/>
      <c r="E28" s="837"/>
      <c r="F28" s="128">
        <f>3/2</f>
        <v>1.5</v>
      </c>
      <c r="G28" s="161">
        <f>F28/SUM($F$27:$F$30)</f>
        <v>0.3</v>
      </c>
      <c r="H28" s="835"/>
      <c r="I28" s="22" t="s">
        <v>57</v>
      </c>
      <c r="J28" s="22" t="s">
        <v>497</v>
      </c>
      <c r="K28" s="856"/>
      <c r="L28" s="30" t="s">
        <v>611</v>
      </c>
      <c r="M28" s="442" t="s">
        <v>406</v>
      </c>
      <c r="N28" s="36"/>
      <c r="O28" s="36"/>
      <c r="P28" s="36"/>
      <c r="Q28" s="137">
        <v>0</v>
      </c>
      <c r="R28" s="137">
        <v>0</v>
      </c>
      <c r="S28" s="137">
        <v>0</v>
      </c>
      <c r="T28" s="315">
        <f t="shared" si="3"/>
        <v>0</v>
      </c>
      <c r="U28" s="315">
        <f t="shared" si="3"/>
        <v>0</v>
      </c>
      <c r="V28" s="315">
        <f t="shared" si="3"/>
        <v>0</v>
      </c>
      <c r="W28" s="30" t="s">
        <v>611</v>
      </c>
      <c r="X28" s="442" t="s">
        <v>410</v>
      </c>
      <c r="Y28" s="36"/>
      <c r="Z28" s="36"/>
      <c r="AA28" s="36"/>
      <c r="AB28" s="151">
        <v>0</v>
      </c>
      <c r="AC28" s="151">
        <v>0</v>
      </c>
      <c r="AD28" s="151">
        <v>0</v>
      </c>
      <c r="AE28" s="338">
        <f t="shared" si="5"/>
        <v>0</v>
      </c>
      <c r="AF28" s="338">
        <f t="shared" si="5"/>
        <v>0</v>
      </c>
      <c r="AG28" s="338">
        <f t="shared" si="5"/>
        <v>0</v>
      </c>
      <c r="AH28" s="313" t="s">
        <v>291</v>
      </c>
      <c r="AI28" s="174" t="s">
        <v>411</v>
      </c>
      <c r="AJ28" s="189"/>
      <c r="AK28" s="189"/>
      <c r="AL28" s="569"/>
      <c r="AM28" s="567">
        <v>0</v>
      </c>
      <c r="AN28" s="137">
        <v>0</v>
      </c>
      <c r="AO28" s="137">
        <v>0</v>
      </c>
      <c r="AP28" s="223">
        <f t="shared" si="6"/>
        <v>0</v>
      </c>
      <c r="AQ28" s="223">
        <f t="shared" si="6"/>
        <v>0</v>
      </c>
      <c r="AR28" s="223">
        <f t="shared" si="6"/>
        <v>0</v>
      </c>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row>
    <row r="29" spans="1:253" s="62" customFormat="1" ht="115.2" customHeight="1" x14ac:dyDescent="0.3">
      <c r="A29" s="814"/>
      <c r="B29" s="867"/>
      <c r="C29" s="862"/>
      <c r="D29" s="822" t="s">
        <v>14</v>
      </c>
      <c r="E29" s="49" t="s">
        <v>136</v>
      </c>
      <c r="F29" s="128">
        <v>2</v>
      </c>
      <c r="G29" s="161">
        <f>F29/SUM($F$27:$F$30)</f>
        <v>0.4</v>
      </c>
      <c r="H29" s="442" t="s">
        <v>475</v>
      </c>
      <c r="I29" s="22" t="s">
        <v>132</v>
      </c>
      <c r="J29" s="22" t="s">
        <v>134</v>
      </c>
      <c r="K29" s="856"/>
      <c r="L29" s="79" t="s">
        <v>74</v>
      </c>
      <c r="M29" s="442" t="s">
        <v>135</v>
      </c>
      <c r="N29" s="37"/>
      <c r="O29" s="37"/>
      <c r="P29" s="37"/>
      <c r="Q29" s="138">
        <v>3</v>
      </c>
      <c r="R29" s="138">
        <v>3</v>
      </c>
      <c r="S29" s="138">
        <v>3</v>
      </c>
      <c r="T29" s="315">
        <f t="shared" si="3"/>
        <v>1.2000000000000002</v>
      </c>
      <c r="U29" s="315">
        <f t="shared" si="3"/>
        <v>1.2000000000000002</v>
      </c>
      <c r="V29" s="315">
        <f t="shared" si="3"/>
        <v>1.2000000000000002</v>
      </c>
      <c r="W29" s="79" t="s">
        <v>74</v>
      </c>
      <c r="X29" s="442" t="s">
        <v>138</v>
      </c>
      <c r="Y29" s="37"/>
      <c r="Z29" s="37"/>
      <c r="AA29" s="37"/>
      <c r="AB29" s="151">
        <v>3</v>
      </c>
      <c r="AC29" s="151">
        <v>3</v>
      </c>
      <c r="AD29" s="151">
        <v>3</v>
      </c>
      <c r="AE29" s="338">
        <f t="shared" si="5"/>
        <v>1.2000000000000002</v>
      </c>
      <c r="AF29" s="338">
        <f t="shared" si="5"/>
        <v>1.2000000000000002</v>
      </c>
      <c r="AG29" s="338">
        <f t="shared" si="5"/>
        <v>1.2000000000000002</v>
      </c>
      <c r="AH29" s="79" t="s">
        <v>74</v>
      </c>
      <c r="AI29" s="290" t="s">
        <v>306</v>
      </c>
      <c r="AJ29" s="196"/>
      <c r="AK29" s="196"/>
      <c r="AL29" s="594"/>
      <c r="AM29" s="559">
        <v>-2</v>
      </c>
      <c r="AN29" s="138">
        <v>-2</v>
      </c>
      <c r="AO29" s="138">
        <v>-2</v>
      </c>
      <c r="AP29" s="223">
        <f t="shared" si="6"/>
        <v>-0.8</v>
      </c>
      <c r="AQ29" s="223">
        <f t="shared" si="6"/>
        <v>-0.8</v>
      </c>
      <c r="AR29" s="223">
        <f t="shared" si="6"/>
        <v>-0.8</v>
      </c>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row>
    <row r="30" spans="1:253" s="60" customFormat="1" ht="111.6" customHeight="1" thickBot="1" x14ac:dyDescent="0.35">
      <c r="A30" s="814"/>
      <c r="B30" s="867"/>
      <c r="C30" s="863"/>
      <c r="D30" s="807"/>
      <c r="E30" s="61" t="s">
        <v>209</v>
      </c>
      <c r="F30" s="127">
        <v>0</v>
      </c>
      <c r="G30" s="160">
        <f>F30/SUM($F$27:$F$30)</f>
        <v>0</v>
      </c>
      <c r="H30" s="61" t="s">
        <v>17</v>
      </c>
      <c r="I30" s="61" t="s">
        <v>249</v>
      </c>
      <c r="J30" s="286" t="s">
        <v>251</v>
      </c>
      <c r="K30" s="857"/>
      <c r="L30" s="286" t="s">
        <v>592</v>
      </c>
      <c r="M30" s="286" t="s">
        <v>439</v>
      </c>
      <c r="N30" s="561"/>
      <c r="O30" s="561"/>
      <c r="P30" s="561"/>
      <c r="Q30" s="653">
        <v>0</v>
      </c>
      <c r="R30" s="653">
        <v>0</v>
      </c>
      <c r="S30" s="653">
        <v>0</v>
      </c>
      <c r="T30" s="649">
        <f t="shared" si="3"/>
        <v>0</v>
      </c>
      <c r="U30" s="649">
        <f t="shared" si="3"/>
        <v>0</v>
      </c>
      <c r="V30" s="649">
        <f t="shared" si="3"/>
        <v>0</v>
      </c>
      <c r="W30" s="286" t="s">
        <v>628</v>
      </c>
      <c r="X30" s="286" t="s">
        <v>438</v>
      </c>
      <c r="Y30" s="561"/>
      <c r="Z30" s="561"/>
      <c r="AA30" s="561"/>
      <c r="AB30" s="152">
        <v>0</v>
      </c>
      <c r="AC30" s="152">
        <v>0</v>
      </c>
      <c r="AD30" s="152">
        <v>0</v>
      </c>
      <c r="AE30" s="584">
        <f t="shared" si="5"/>
        <v>0</v>
      </c>
      <c r="AF30" s="584">
        <f t="shared" si="5"/>
        <v>0</v>
      </c>
      <c r="AG30" s="584">
        <f t="shared" si="5"/>
        <v>0</v>
      </c>
      <c r="AH30" s="562" t="s">
        <v>630</v>
      </c>
      <c r="AI30" s="562" t="s">
        <v>518</v>
      </c>
      <c r="AJ30" s="563"/>
      <c r="AK30" s="563"/>
      <c r="AL30" s="654"/>
      <c r="AM30" s="652">
        <v>0</v>
      </c>
      <c r="AN30" s="289">
        <v>0</v>
      </c>
      <c r="AO30" s="289">
        <v>0</v>
      </c>
      <c r="AP30" s="224">
        <f t="shared" si="6"/>
        <v>0</v>
      </c>
      <c r="AQ30" s="224">
        <f t="shared" si="6"/>
        <v>0</v>
      </c>
      <c r="AR30" s="224">
        <f t="shared" si="6"/>
        <v>0</v>
      </c>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row>
    <row r="31" spans="1:253" s="27" customFormat="1" ht="85.2" customHeight="1" x14ac:dyDescent="0.3">
      <c r="A31" s="814"/>
      <c r="B31" s="867"/>
      <c r="C31" s="861" t="s">
        <v>13</v>
      </c>
      <c r="D31" s="800" t="s">
        <v>15</v>
      </c>
      <c r="E31" s="864" t="s">
        <v>21</v>
      </c>
      <c r="F31" s="132">
        <v>1</v>
      </c>
      <c r="G31" s="166">
        <f t="shared" ref="G31:G38" si="21">F31/SUM($F$31:$F$38)</f>
        <v>9.0909090909090912E-2</v>
      </c>
      <c r="H31" s="830" t="s">
        <v>129</v>
      </c>
      <c r="I31" s="77" t="s">
        <v>484</v>
      </c>
      <c r="J31" s="77" t="s">
        <v>127</v>
      </c>
      <c r="K31" s="874" t="s">
        <v>692</v>
      </c>
      <c r="L31" s="40" t="s">
        <v>128</v>
      </c>
      <c r="M31" s="58" t="s">
        <v>507</v>
      </c>
      <c r="N31" s="33"/>
      <c r="O31" s="268"/>
      <c r="P31" s="268"/>
      <c r="Q31" s="147">
        <v>0</v>
      </c>
      <c r="R31" s="142">
        <v>-1</v>
      </c>
      <c r="S31" s="142">
        <v>-1</v>
      </c>
      <c r="T31" s="225">
        <f t="shared" si="3"/>
        <v>0</v>
      </c>
      <c r="U31" s="225">
        <f t="shared" si="3"/>
        <v>-9.0909090909090912E-2</v>
      </c>
      <c r="V31" s="225">
        <f t="shared" si="3"/>
        <v>-9.0909090909090912E-2</v>
      </c>
      <c r="W31" s="40" t="s">
        <v>128</v>
      </c>
      <c r="X31" s="58" t="s">
        <v>401</v>
      </c>
      <c r="Y31" s="33"/>
      <c r="Z31" s="268"/>
      <c r="AA31" s="268"/>
      <c r="AB31" s="153">
        <v>0</v>
      </c>
      <c r="AC31" s="153">
        <v>-1</v>
      </c>
      <c r="AD31" s="153">
        <v>-1</v>
      </c>
      <c r="AE31" s="340">
        <f t="shared" si="5"/>
        <v>0</v>
      </c>
      <c r="AF31" s="340">
        <f t="shared" si="5"/>
        <v>-9.0909090909090912E-2</v>
      </c>
      <c r="AG31" s="340">
        <f t="shared" si="5"/>
        <v>-9.0909090909090912E-2</v>
      </c>
      <c r="AH31" s="171" t="s">
        <v>292</v>
      </c>
      <c r="AI31" s="171" t="s">
        <v>404</v>
      </c>
      <c r="AJ31" s="269"/>
      <c r="AK31" s="726"/>
      <c r="AL31" s="727"/>
      <c r="AM31" s="592">
        <v>-1</v>
      </c>
      <c r="AN31" s="154">
        <v>-2</v>
      </c>
      <c r="AO31" s="154">
        <v>-2</v>
      </c>
      <c r="AP31" s="225">
        <f t="shared" si="6"/>
        <v>-9.0909090909090912E-2</v>
      </c>
      <c r="AQ31" s="225">
        <f t="shared" si="6"/>
        <v>-0.18181818181818182</v>
      </c>
      <c r="AR31" s="225">
        <f t="shared" si="6"/>
        <v>-0.18181818181818182</v>
      </c>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row>
    <row r="32" spans="1:253" s="64" customFormat="1" ht="63" customHeight="1" x14ac:dyDescent="0.3">
      <c r="A32" s="814"/>
      <c r="B32" s="867"/>
      <c r="C32" s="862"/>
      <c r="D32" s="801"/>
      <c r="E32" s="865"/>
      <c r="F32" s="128">
        <v>1</v>
      </c>
      <c r="G32" s="161">
        <f t="shared" si="21"/>
        <v>9.0909090909090912E-2</v>
      </c>
      <c r="H32" s="831"/>
      <c r="I32" s="22" t="s">
        <v>130</v>
      </c>
      <c r="J32" s="22" t="s">
        <v>498</v>
      </c>
      <c r="K32" s="875"/>
      <c r="L32" s="30" t="s">
        <v>612</v>
      </c>
      <c r="M32" s="442" t="s">
        <v>361</v>
      </c>
      <c r="N32" s="36"/>
      <c r="O32" s="36"/>
      <c r="P32" s="36"/>
      <c r="Q32" s="137">
        <v>0</v>
      </c>
      <c r="R32" s="137">
        <v>0</v>
      </c>
      <c r="S32" s="137">
        <v>0</v>
      </c>
      <c r="T32" s="315">
        <f t="shared" si="3"/>
        <v>0</v>
      </c>
      <c r="U32" s="315">
        <f t="shared" si="3"/>
        <v>0</v>
      </c>
      <c r="V32" s="315">
        <f t="shared" si="3"/>
        <v>0</v>
      </c>
      <c r="W32" s="441" t="s">
        <v>631</v>
      </c>
      <c r="X32" s="442" t="s">
        <v>362</v>
      </c>
      <c r="Y32" s="36"/>
      <c r="Z32" s="36"/>
      <c r="AA32" s="36"/>
      <c r="AB32" s="151">
        <v>0</v>
      </c>
      <c r="AC32" s="151">
        <v>0</v>
      </c>
      <c r="AD32" s="151">
        <v>0</v>
      </c>
      <c r="AE32" s="338">
        <f t="shared" si="5"/>
        <v>0</v>
      </c>
      <c r="AF32" s="338">
        <f t="shared" si="5"/>
        <v>0</v>
      </c>
      <c r="AG32" s="338">
        <f t="shared" si="5"/>
        <v>0</v>
      </c>
      <c r="AH32" s="313" t="s">
        <v>293</v>
      </c>
      <c r="AI32" s="174" t="s">
        <v>411</v>
      </c>
      <c r="AJ32" s="189"/>
      <c r="AK32" s="189"/>
      <c r="AL32" s="569"/>
      <c r="AM32" s="567">
        <v>0</v>
      </c>
      <c r="AN32" s="137">
        <v>0</v>
      </c>
      <c r="AO32" s="137">
        <v>0</v>
      </c>
      <c r="AP32" s="223">
        <f t="shared" si="6"/>
        <v>0</v>
      </c>
      <c r="AQ32" s="223">
        <f t="shared" si="6"/>
        <v>0</v>
      </c>
      <c r="AR32" s="223">
        <f t="shared" si="6"/>
        <v>0</v>
      </c>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row>
    <row r="33" spans="1:253" s="24" customFormat="1" ht="96" customHeight="1" x14ac:dyDescent="0.3">
      <c r="A33" s="814"/>
      <c r="B33" s="867"/>
      <c r="C33" s="862"/>
      <c r="D33" s="801"/>
      <c r="E33" s="834" t="s">
        <v>142</v>
      </c>
      <c r="F33" s="128">
        <v>1</v>
      </c>
      <c r="G33" s="161">
        <f t="shared" si="21"/>
        <v>9.0909090909090912E-2</v>
      </c>
      <c r="H33" s="835" t="s">
        <v>141</v>
      </c>
      <c r="I33" s="441" t="s">
        <v>412</v>
      </c>
      <c r="J33" s="441" t="s">
        <v>145</v>
      </c>
      <c r="K33" s="875"/>
      <c r="L33" s="81" t="s">
        <v>146</v>
      </c>
      <c r="M33" s="442" t="s">
        <v>426</v>
      </c>
      <c r="N33" s="66"/>
      <c r="O33" s="66"/>
      <c r="P33" s="66"/>
      <c r="Q33" s="136">
        <v>-1</v>
      </c>
      <c r="R33" s="138">
        <v>-1</v>
      </c>
      <c r="S33" s="138">
        <v>-1</v>
      </c>
      <c r="T33" s="315">
        <f t="shared" si="3"/>
        <v>-9.0909090909090912E-2</v>
      </c>
      <c r="U33" s="315">
        <f t="shared" si="3"/>
        <v>-9.0909090909090912E-2</v>
      </c>
      <c r="V33" s="315">
        <f t="shared" si="3"/>
        <v>-9.0909090909090912E-2</v>
      </c>
      <c r="W33" s="81" t="s">
        <v>147</v>
      </c>
      <c r="X33" s="442" t="s">
        <v>421</v>
      </c>
      <c r="Y33" s="310"/>
      <c r="Z33" s="66"/>
      <c r="AA33" s="52"/>
      <c r="AB33" s="151">
        <v>-1</v>
      </c>
      <c r="AC33" s="151">
        <v>-1</v>
      </c>
      <c r="AD33" s="151">
        <v>-1</v>
      </c>
      <c r="AE33" s="338">
        <f t="shared" si="5"/>
        <v>-9.0909090909090912E-2</v>
      </c>
      <c r="AF33" s="338">
        <f t="shared" si="5"/>
        <v>-9.0909090909090912E-2</v>
      </c>
      <c r="AG33" s="338">
        <f t="shared" si="5"/>
        <v>-9.0909090909090912E-2</v>
      </c>
      <c r="AH33" s="81" t="s">
        <v>294</v>
      </c>
      <c r="AI33" s="442" t="s">
        <v>415</v>
      </c>
      <c r="AJ33" s="66"/>
      <c r="AK33" s="66"/>
      <c r="AL33" s="573"/>
      <c r="AM33" s="568">
        <v>-1</v>
      </c>
      <c r="AN33" s="138">
        <v>-1</v>
      </c>
      <c r="AO33" s="138">
        <v>-1</v>
      </c>
      <c r="AP33" s="223">
        <f t="shared" si="6"/>
        <v>-9.0909090909090912E-2</v>
      </c>
      <c r="AQ33" s="223">
        <f t="shared" si="6"/>
        <v>-9.0909090909090912E-2</v>
      </c>
      <c r="AR33" s="223">
        <f t="shared" si="6"/>
        <v>-9.0909090909090912E-2</v>
      </c>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row>
    <row r="34" spans="1:253" s="24" customFormat="1" ht="111" customHeight="1" x14ac:dyDescent="0.3">
      <c r="A34" s="814"/>
      <c r="B34" s="867"/>
      <c r="C34" s="862"/>
      <c r="D34" s="801"/>
      <c r="E34" s="834"/>
      <c r="F34" s="128">
        <v>1</v>
      </c>
      <c r="G34" s="161">
        <f t="shared" si="21"/>
        <v>9.0909090909090912E-2</v>
      </c>
      <c r="H34" s="835"/>
      <c r="I34" s="441" t="s">
        <v>143</v>
      </c>
      <c r="J34" s="441" t="s">
        <v>59</v>
      </c>
      <c r="K34" s="875"/>
      <c r="L34" s="450" t="s">
        <v>697</v>
      </c>
      <c r="M34" s="442" t="s">
        <v>427</v>
      </c>
      <c r="N34" s="45"/>
      <c r="O34" s="308"/>
      <c r="P34" s="308"/>
      <c r="Q34" s="134">
        <v>0</v>
      </c>
      <c r="R34" s="134">
        <v>1</v>
      </c>
      <c r="S34" s="136">
        <v>1</v>
      </c>
      <c r="T34" s="315">
        <f t="shared" si="3"/>
        <v>0</v>
      </c>
      <c r="U34" s="315">
        <f t="shared" si="3"/>
        <v>9.0909090909090912E-2</v>
      </c>
      <c r="V34" s="315">
        <f t="shared" si="3"/>
        <v>9.0909090909090912E-2</v>
      </c>
      <c r="W34" s="450" t="s">
        <v>697</v>
      </c>
      <c r="X34" s="442" t="s">
        <v>422</v>
      </c>
      <c r="Y34" s="45"/>
      <c r="Z34" s="347"/>
      <c r="AA34" s="348"/>
      <c r="AB34" s="151">
        <v>0</v>
      </c>
      <c r="AC34" s="151">
        <v>1</v>
      </c>
      <c r="AD34" s="151">
        <v>1</v>
      </c>
      <c r="AE34" s="338">
        <f t="shared" si="5"/>
        <v>0</v>
      </c>
      <c r="AF34" s="338">
        <f t="shared" si="5"/>
        <v>9.0909090909090912E-2</v>
      </c>
      <c r="AG34" s="338">
        <f t="shared" si="5"/>
        <v>9.0909090909090912E-2</v>
      </c>
      <c r="AH34" s="450" t="s">
        <v>697</v>
      </c>
      <c r="AI34" s="174" t="s">
        <v>416</v>
      </c>
      <c r="AJ34" s="198"/>
      <c r="AK34" s="177"/>
      <c r="AL34" s="640"/>
      <c r="AM34" s="566">
        <v>0</v>
      </c>
      <c r="AN34" s="134">
        <v>1</v>
      </c>
      <c r="AO34" s="136">
        <v>1</v>
      </c>
      <c r="AP34" s="223">
        <f t="shared" si="6"/>
        <v>0</v>
      </c>
      <c r="AQ34" s="223">
        <f t="shared" si="6"/>
        <v>9.0909090909090912E-2</v>
      </c>
      <c r="AR34" s="223">
        <f t="shared" si="6"/>
        <v>9.0909090909090912E-2</v>
      </c>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row>
    <row r="35" spans="1:253" s="24" customFormat="1" ht="99" customHeight="1" x14ac:dyDescent="0.3">
      <c r="A35" s="814"/>
      <c r="B35" s="867"/>
      <c r="C35" s="862"/>
      <c r="D35" s="801"/>
      <c r="E35" s="80" t="s">
        <v>212</v>
      </c>
      <c r="F35" s="128">
        <v>3</v>
      </c>
      <c r="G35" s="161">
        <f t="shared" si="21"/>
        <v>0.27272727272727271</v>
      </c>
      <c r="H35" s="442" t="s">
        <v>150</v>
      </c>
      <c r="I35" s="30" t="s">
        <v>149</v>
      </c>
      <c r="J35" s="450" t="s">
        <v>364</v>
      </c>
      <c r="K35" s="875"/>
      <c r="L35" s="450" t="s">
        <v>613</v>
      </c>
      <c r="M35" s="292" t="s">
        <v>544</v>
      </c>
      <c r="N35" s="310"/>
      <c r="O35" s="723"/>
      <c r="P35" s="309"/>
      <c r="Q35" s="134">
        <v>-1</v>
      </c>
      <c r="R35" s="134">
        <v>-2</v>
      </c>
      <c r="S35" s="134">
        <v>-3</v>
      </c>
      <c r="T35" s="315">
        <f t="shared" si="3"/>
        <v>-0.27272727272727271</v>
      </c>
      <c r="U35" s="315">
        <f t="shared" si="3"/>
        <v>-0.54545454545454541</v>
      </c>
      <c r="V35" s="315">
        <f t="shared" si="3"/>
        <v>-0.81818181818181812</v>
      </c>
      <c r="W35" s="450" t="s">
        <v>632</v>
      </c>
      <c r="X35" s="292" t="s">
        <v>544</v>
      </c>
      <c r="Y35" s="310"/>
      <c r="Z35" s="723"/>
      <c r="AA35" s="309"/>
      <c r="AB35" s="151">
        <v>-1</v>
      </c>
      <c r="AC35" s="151">
        <v>-2</v>
      </c>
      <c r="AD35" s="151">
        <v>-3</v>
      </c>
      <c r="AE35" s="338">
        <f t="shared" si="5"/>
        <v>-0.27272727272727271</v>
      </c>
      <c r="AF35" s="338">
        <f t="shared" si="5"/>
        <v>-0.54545454545454541</v>
      </c>
      <c r="AG35" s="338">
        <f t="shared" si="5"/>
        <v>-0.81818181818181812</v>
      </c>
      <c r="AH35" s="450" t="s">
        <v>151</v>
      </c>
      <c r="AI35" s="313" t="s">
        <v>545</v>
      </c>
      <c r="AJ35" s="310"/>
      <c r="AK35" s="723"/>
      <c r="AL35" s="572"/>
      <c r="AM35" s="566">
        <v>-1</v>
      </c>
      <c r="AN35" s="134">
        <v>-2</v>
      </c>
      <c r="AO35" s="134">
        <v>-3</v>
      </c>
      <c r="AP35" s="223">
        <f t="shared" si="6"/>
        <v>-0.27272727272727271</v>
      </c>
      <c r="AQ35" s="223">
        <f t="shared" si="6"/>
        <v>-0.54545454545454541</v>
      </c>
      <c r="AR35" s="223">
        <f t="shared" si="6"/>
        <v>-0.81818181818181812</v>
      </c>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row>
    <row r="36" spans="1:253" s="24" customFormat="1" ht="73.95" customHeight="1" x14ac:dyDescent="0.3">
      <c r="A36" s="814"/>
      <c r="B36" s="867"/>
      <c r="C36" s="862"/>
      <c r="D36" s="822" t="s">
        <v>14</v>
      </c>
      <c r="E36" s="48" t="s">
        <v>131</v>
      </c>
      <c r="F36" s="128">
        <v>1</v>
      </c>
      <c r="G36" s="161">
        <f t="shared" si="21"/>
        <v>9.0909090909090912E-2</v>
      </c>
      <c r="H36" s="450" t="s">
        <v>153</v>
      </c>
      <c r="I36" s="450" t="s">
        <v>158</v>
      </c>
      <c r="J36" s="450" t="s">
        <v>154</v>
      </c>
      <c r="K36" s="875"/>
      <c r="L36" s="450" t="s">
        <v>620</v>
      </c>
      <c r="M36" s="291" t="s">
        <v>449</v>
      </c>
      <c r="N36" s="66"/>
      <c r="O36" s="66"/>
      <c r="P36" s="66"/>
      <c r="Q36" s="138">
        <v>-1</v>
      </c>
      <c r="R36" s="138">
        <v>-1</v>
      </c>
      <c r="S36" s="138">
        <v>-1</v>
      </c>
      <c r="T36" s="315">
        <v>0</v>
      </c>
      <c r="U36" s="315">
        <f t="shared" si="3"/>
        <v>-9.0909090909090912E-2</v>
      </c>
      <c r="V36" s="315">
        <f t="shared" si="3"/>
        <v>-9.0909090909090912E-2</v>
      </c>
      <c r="W36" s="450" t="s">
        <v>633</v>
      </c>
      <c r="X36" s="291" t="s">
        <v>155</v>
      </c>
      <c r="Y36" s="66"/>
      <c r="Z36" s="66"/>
      <c r="AA36" s="66"/>
      <c r="AB36" s="151">
        <v>-1</v>
      </c>
      <c r="AC36" s="151">
        <v>-1</v>
      </c>
      <c r="AD36" s="151">
        <v>-1</v>
      </c>
      <c r="AE36" s="338">
        <f t="shared" si="5"/>
        <v>-9.0909090909090912E-2</v>
      </c>
      <c r="AF36" s="338">
        <f t="shared" si="5"/>
        <v>-9.0909090909090912E-2</v>
      </c>
      <c r="AG36" s="338">
        <f t="shared" si="5"/>
        <v>-9.0909090909090912E-2</v>
      </c>
      <c r="AH36" s="450" t="s">
        <v>620</v>
      </c>
      <c r="AI36" s="291" t="s">
        <v>155</v>
      </c>
      <c r="AJ36" s="66"/>
      <c r="AK36" s="66"/>
      <c r="AL36" s="573"/>
      <c r="AM36" s="559">
        <v>-1</v>
      </c>
      <c r="AN36" s="138">
        <v>-1</v>
      </c>
      <c r="AO36" s="138">
        <v>-1</v>
      </c>
      <c r="AP36" s="223">
        <f t="shared" si="6"/>
        <v>-9.0909090909090912E-2</v>
      </c>
      <c r="AQ36" s="223">
        <f t="shared" si="6"/>
        <v>-9.0909090909090912E-2</v>
      </c>
      <c r="AR36" s="223">
        <f t="shared" si="6"/>
        <v>-9.0909090909090912E-2</v>
      </c>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row>
    <row r="37" spans="1:253" s="24" customFormat="1" ht="85.2" customHeight="1" x14ac:dyDescent="0.3">
      <c r="A37" s="814"/>
      <c r="B37" s="867"/>
      <c r="C37" s="862"/>
      <c r="D37" s="822"/>
      <c r="E37" s="80" t="s">
        <v>140</v>
      </c>
      <c r="F37" s="128">
        <v>3</v>
      </c>
      <c r="G37" s="161">
        <f t="shared" si="21"/>
        <v>0.27272727272727271</v>
      </c>
      <c r="H37" s="450" t="s">
        <v>160</v>
      </c>
      <c r="I37" s="450" t="s">
        <v>159</v>
      </c>
      <c r="J37" s="450" t="s">
        <v>161</v>
      </c>
      <c r="K37" s="875"/>
      <c r="L37" s="81" t="s">
        <v>614</v>
      </c>
      <c r="M37" s="292" t="s">
        <v>162</v>
      </c>
      <c r="N37" s="66"/>
      <c r="O37" s="723"/>
      <c r="P37" s="309"/>
      <c r="Q37" s="138">
        <v>-1</v>
      </c>
      <c r="R37" s="134">
        <v>-2</v>
      </c>
      <c r="S37" s="134">
        <v>-3</v>
      </c>
      <c r="T37" s="315">
        <f t="shared" si="3"/>
        <v>-0.27272727272727271</v>
      </c>
      <c r="U37" s="315">
        <f t="shared" si="3"/>
        <v>-0.54545454545454541</v>
      </c>
      <c r="V37" s="315">
        <f t="shared" si="3"/>
        <v>-0.81818181818181812</v>
      </c>
      <c r="W37" s="81" t="s">
        <v>629</v>
      </c>
      <c r="X37" s="292" t="s">
        <v>162</v>
      </c>
      <c r="Y37" s="66"/>
      <c r="Z37" s="723"/>
      <c r="AA37" s="309"/>
      <c r="AB37" s="151">
        <v>-1</v>
      </c>
      <c r="AC37" s="151">
        <v>-2</v>
      </c>
      <c r="AD37" s="151">
        <v>-3</v>
      </c>
      <c r="AE37" s="338">
        <f t="shared" si="5"/>
        <v>-0.27272727272727271</v>
      </c>
      <c r="AF37" s="338">
        <f t="shared" si="5"/>
        <v>-0.54545454545454541</v>
      </c>
      <c r="AG37" s="338">
        <f t="shared" si="5"/>
        <v>-0.81818181818181812</v>
      </c>
      <c r="AH37" s="187" t="s">
        <v>297</v>
      </c>
      <c r="AI37" s="292" t="s">
        <v>162</v>
      </c>
      <c r="AJ37" s="66"/>
      <c r="AK37" s="723"/>
      <c r="AL37" s="572"/>
      <c r="AM37" s="559">
        <v>-1</v>
      </c>
      <c r="AN37" s="134">
        <v>-2</v>
      </c>
      <c r="AO37" s="134">
        <v>-3</v>
      </c>
      <c r="AP37" s="223">
        <f t="shared" si="6"/>
        <v>-0.27272727272727271</v>
      </c>
      <c r="AQ37" s="223">
        <f t="shared" si="6"/>
        <v>-0.54545454545454541</v>
      </c>
      <c r="AR37" s="223">
        <f t="shared" si="6"/>
        <v>-0.81818181818181812</v>
      </c>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row>
    <row r="38" spans="1:253" s="62" customFormat="1" ht="93.6" customHeight="1" thickBot="1" x14ac:dyDescent="0.35">
      <c r="A38" s="815"/>
      <c r="B38" s="867"/>
      <c r="C38" s="863"/>
      <c r="D38" s="807"/>
      <c r="E38" s="451" t="s">
        <v>209</v>
      </c>
      <c r="F38" s="127">
        <v>0</v>
      </c>
      <c r="G38" s="160">
        <f t="shared" si="21"/>
        <v>0</v>
      </c>
      <c r="H38" s="61" t="s">
        <v>17</v>
      </c>
      <c r="I38" s="61" t="s">
        <v>24</v>
      </c>
      <c r="J38" s="286" t="s">
        <v>499</v>
      </c>
      <c r="K38" s="876"/>
      <c r="L38" s="286" t="s">
        <v>592</v>
      </c>
      <c r="M38" s="286" t="s">
        <v>439</v>
      </c>
      <c r="N38" s="583"/>
      <c r="O38" s="583"/>
      <c r="P38" s="583"/>
      <c r="Q38" s="253">
        <v>0</v>
      </c>
      <c r="R38" s="288">
        <v>0</v>
      </c>
      <c r="S38" s="288">
        <v>0</v>
      </c>
      <c r="T38" s="649">
        <f t="shared" si="3"/>
        <v>0</v>
      </c>
      <c r="U38" s="649">
        <f t="shared" si="3"/>
        <v>0</v>
      </c>
      <c r="V38" s="649">
        <f t="shared" si="3"/>
        <v>0</v>
      </c>
      <c r="W38" s="286" t="s">
        <v>634</v>
      </c>
      <c r="X38" s="286" t="s">
        <v>438</v>
      </c>
      <c r="Y38" s="583"/>
      <c r="Z38" s="583"/>
      <c r="AA38" s="583"/>
      <c r="AB38" s="152">
        <v>0</v>
      </c>
      <c r="AC38" s="152">
        <v>0</v>
      </c>
      <c r="AD38" s="152">
        <v>0</v>
      </c>
      <c r="AE38" s="584">
        <f t="shared" si="5"/>
        <v>0</v>
      </c>
      <c r="AF38" s="584">
        <f t="shared" si="5"/>
        <v>0</v>
      </c>
      <c r="AG38" s="584">
        <f t="shared" si="5"/>
        <v>0</v>
      </c>
      <c r="AH38" s="562" t="s">
        <v>299</v>
      </c>
      <c r="AI38" s="562" t="s">
        <v>518</v>
      </c>
      <c r="AJ38" s="563"/>
      <c r="AK38" s="563"/>
      <c r="AL38" s="654"/>
      <c r="AM38" s="655">
        <v>0</v>
      </c>
      <c r="AN38" s="294">
        <v>0</v>
      </c>
      <c r="AO38" s="294">
        <v>0</v>
      </c>
      <c r="AP38" s="241">
        <f t="shared" si="6"/>
        <v>0</v>
      </c>
      <c r="AQ38" s="241">
        <f t="shared" si="6"/>
        <v>0</v>
      </c>
      <c r="AR38" s="241">
        <f t="shared" si="6"/>
        <v>0</v>
      </c>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c r="ID38" s="26"/>
      <c r="IE38" s="26"/>
      <c r="IF38" s="26"/>
      <c r="IG38" s="26"/>
      <c r="IH38" s="26"/>
      <c r="II38" s="26"/>
      <c r="IJ38" s="26"/>
      <c r="IK38" s="26"/>
      <c r="IL38" s="26"/>
      <c r="IM38" s="26"/>
      <c r="IN38" s="26"/>
      <c r="IO38" s="26"/>
      <c r="IP38" s="26"/>
      <c r="IQ38" s="26"/>
      <c r="IR38" s="26"/>
      <c r="IS38" s="26"/>
    </row>
    <row r="39" spans="1:253" s="28" customFormat="1" ht="85.2" customHeight="1" x14ac:dyDescent="0.3">
      <c r="A39" s="813" t="s">
        <v>121</v>
      </c>
      <c r="B39" s="816" t="s">
        <v>7</v>
      </c>
      <c r="C39" s="819" t="s">
        <v>12</v>
      </c>
      <c r="D39" s="372" t="s">
        <v>15</v>
      </c>
      <c r="E39" s="116" t="s">
        <v>215</v>
      </c>
      <c r="F39" s="132">
        <v>3</v>
      </c>
      <c r="G39" s="166">
        <f>F39/SUM($F$39:$F$41)</f>
        <v>0.5</v>
      </c>
      <c r="H39" s="40" t="s">
        <v>167</v>
      </c>
      <c r="I39" s="40" t="s">
        <v>485</v>
      </c>
      <c r="J39" s="40" t="s">
        <v>698</v>
      </c>
      <c r="K39" s="826" t="s">
        <v>688</v>
      </c>
      <c r="L39" s="40" t="s">
        <v>163</v>
      </c>
      <c r="M39" s="58" t="s">
        <v>508</v>
      </c>
      <c r="N39" s="70"/>
      <c r="O39" s="70"/>
      <c r="P39" s="71"/>
      <c r="Q39" s="142">
        <v>0</v>
      </c>
      <c r="R39" s="148">
        <v>0</v>
      </c>
      <c r="S39" s="148">
        <v>1</v>
      </c>
      <c r="T39" s="225">
        <f t="shared" si="3"/>
        <v>0</v>
      </c>
      <c r="U39" s="225">
        <f t="shared" si="3"/>
        <v>0</v>
      </c>
      <c r="V39" s="225">
        <f t="shared" si="3"/>
        <v>0.5</v>
      </c>
      <c r="W39" s="40" t="s">
        <v>163</v>
      </c>
      <c r="X39" s="58" t="s">
        <v>451</v>
      </c>
      <c r="Y39" s="55"/>
      <c r="Z39" s="295"/>
      <c r="AA39" s="295"/>
      <c r="AB39" s="153">
        <v>0</v>
      </c>
      <c r="AC39" s="153">
        <v>1</v>
      </c>
      <c r="AD39" s="153">
        <v>1</v>
      </c>
      <c r="AE39" s="340">
        <f t="shared" si="5"/>
        <v>0</v>
      </c>
      <c r="AF39" s="340">
        <f t="shared" si="5"/>
        <v>0.5</v>
      </c>
      <c r="AG39" s="340">
        <f t="shared" si="5"/>
        <v>0.5</v>
      </c>
      <c r="AH39" s="40" t="s">
        <v>163</v>
      </c>
      <c r="AI39" s="40" t="s">
        <v>450</v>
      </c>
      <c r="AJ39" s="33"/>
      <c r="AK39" s="33"/>
      <c r="AL39" s="656"/>
      <c r="AM39" s="531">
        <v>0</v>
      </c>
      <c r="AN39" s="148">
        <v>0</v>
      </c>
      <c r="AO39" s="148">
        <v>0</v>
      </c>
      <c r="AP39" s="223">
        <f t="shared" si="6"/>
        <v>0</v>
      </c>
      <c r="AQ39" s="223">
        <f t="shared" si="6"/>
        <v>0</v>
      </c>
      <c r="AR39" s="223">
        <f t="shared" si="6"/>
        <v>0</v>
      </c>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row>
    <row r="40" spans="1:253" s="26" customFormat="1" ht="68.400000000000006" customHeight="1" x14ac:dyDescent="0.3">
      <c r="A40" s="814"/>
      <c r="B40" s="817"/>
      <c r="C40" s="820"/>
      <c r="D40" s="822" t="s">
        <v>14</v>
      </c>
      <c r="E40" s="772" t="s">
        <v>213</v>
      </c>
      <c r="F40" s="128">
        <v>2</v>
      </c>
      <c r="G40" s="161">
        <f>F40/SUM($F$39:$F$41)</f>
        <v>0.33333333333333331</v>
      </c>
      <c r="H40" s="441" t="s">
        <v>172</v>
      </c>
      <c r="I40" s="441" t="s">
        <v>170</v>
      </c>
      <c r="J40" s="441" t="s">
        <v>171</v>
      </c>
      <c r="K40" s="827"/>
      <c r="L40" s="79" t="s">
        <v>164</v>
      </c>
      <c r="M40" s="442" t="s">
        <v>429</v>
      </c>
      <c r="N40" s="37"/>
      <c r="O40" s="37"/>
      <c r="P40" s="37"/>
      <c r="Q40" s="138">
        <v>3</v>
      </c>
      <c r="R40" s="134">
        <v>3</v>
      </c>
      <c r="S40" s="134">
        <v>3</v>
      </c>
      <c r="T40" s="315">
        <f t="shared" si="3"/>
        <v>1</v>
      </c>
      <c r="U40" s="315">
        <f t="shared" si="3"/>
        <v>1</v>
      </c>
      <c r="V40" s="315">
        <f t="shared" si="3"/>
        <v>1</v>
      </c>
      <c r="W40" s="79" t="s">
        <v>164</v>
      </c>
      <c r="X40" s="442" t="s">
        <v>433</v>
      </c>
      <c r="Y40" s="38"/>
      <c r="Z40" s="37"/>
      <c r="AA40" s="37"/>
      <c r="AB40" s="151">
        <v>2</v>
      </c>
      <c r="AC40" s="151">
        <v>3</v>
      </c>
      <c r="AD40" s="151">
        <v>3</v>
      </c>
      <c r="AE40" s="338">
        <f t="shared" si="5"/>
        <v>0.66666666666666663</v>
      </c>
      <c r="AF40" s="338">
        <f t="shared" si="5"/>
        <v>1</v>
      </c>
      <c r="AG40" s="338">
        <f t="shared" si="5"/>
        <v>1</v>
      </c>
      <c r="AH40" s="79" t="s">
        <v>164</v>
      </c>
      <c r="AI40" s="441" t="s">
        <v>454</v>
      </c>
      <c r="AJ40" s="86"/>
      <c r="AK40" s="86"/>
      <c r="AL40" s="564"/>
      <c r="AM40" s="559">
        <v>0</v>
      </c>
      <c r="AN40" s="138">
        <v>0</v>
      </c>
      <c r="AO40" s="138">
        <v>0</v>
      </c>
      <c r="AP40" s="223">
        <f t="shared" si="6"/>
        <v>0</v>
      </c>
      <c r="AQ40" s="223">
        <f t="shared" si="6"/>
        <v>0</v>
      </c>
      <c r="AR40" s="223">
        <f t="shared" si="6"/>
        <v>0</v>
      </c>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row>
    <row r="41" spans="1:253" s="123" customFormat="1" ht="106.2" customHeight="1" thickBot="1" x14ac:dyDescent="0.35">
      <c r="A41" s="814"/>
      <c r="B41" s="818"/>
      <c r="C41" s="821"/>
      <c r="D41" s="807"/>
      <c r="E41" s="61" t="s">
        <v>209</v>
      </c>
      <c r="F41" s="127">
        <v>1</v>
      </c>
      <c r="G41" s="160">
        <f>F41/SUM($F$39:$F$41)</f>
        <v>0.16666666666666666</v>
      </c>
      <c r="H41" s="445" t="s">
        <v>17</v>
      </c>
      <c r="I41" s="445" t="s">
        <v>24</v>
      </c>
      <c r="J41" s="445" t="s">
        <v>265</v>
      </c>
      <c r="K41" s="877"/>
      <c r="L41" s="445" t="s">
        <v>621</v>
      </c>
      <c r="M41" s="43" t="s">
        <v>685</v>
      </c>
      <c r="N41" s="255"/>
      <c r="O41" s="255"/>
      <c r="P41" s="255"/>
      <c r="Q41" s="253">
        <v>0</v>
      </c>
      <c r="R41" s="288">
        <v>0</v>
      </c>
      <c r="S41" s="288">
        <v>0</v>
      </c>
      <c r="T41" s="256">
        <f t="shared" si="3"/>
        <v>0</v>
      </c>
      <c r="U41" s="256">
        <f t="shared" si="3"/>
        <v>0</v>
      </c>
      <c r="V41" s="256">
        <f t="shared" si="3"/>
        <v>0</v>
      </c>
      <c r="W41" s="445" t="s">
        <v>636</v>
      </c>
      <c r="X41" s="43" t="s">
        <v>438</v>
      </c>
      <c r="Y41" s="255"/>
      <c r="Z41" s="255"/>
      <c r="AA41" s="255"/>
      <c r="AB41" s="152">
        <v>0</v>
      </c>
      <c r="AC41" s="152">
        <v>0</v>
      </c>
      <c r="AD41" s="152">
        <v>0</v>
      </c>
      <c r="AE41" s="342">
        <f t="shared" si="5"/>
        <v>0</v>
      </c>
      <c r="AF41" s="342">
        <f t="shared" si="5"/>
        <v>0</v>
      </c>
      <c r="AG41" s="342">
        <f t="shared" si="5"/>
        <v>0</v>
      </c>
      <c r="AH41" s="445" t="s">
        <v>635</v>
      </c>
      <c r="AI41" s="296" t="s">
        <v>518</v>
      </c>
      <c r="AJ41" s="255"/>
      <c r="AK41" s="255"/>
      <c r="AL41" s="662"/>
      <c r="AM41" s="560">
        <v>0</v>
      </c>
      <c r="AN41" s="155">
        <v>0</v>
      </c>
      <c r="AO41" s="155">
        <v>0</v>
      </c>
      <c r="AP41" s="223">
        <f>AM41*$G41</f>
        <v>0</v>
      </c>
      <c r="AQ41" s="223">
        <f t="shared" si="6"/>
        <v>0</v>
      </c>
      <c r="AR41" s="223">
        <f t="shared" si="6"/>
        <v>0</v>
      </c>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392"/>
      <c r="BX41" s="392"/>
      <c r="BY41" s="392"/>
      <c r="BZ41" s="392"/>
      <c r="CA41" s="392"/>
      <c r="CB41" s="392"/>
      <c r="CC41" s="392"/>
      <c r="CD41" s="392"/>
      <c r="CE41" s="392"/>
      <c r="CF41" s="392"/>
      <c r="CG41" s="392"/>
      <c r="CH41" s="392"/>
      <c r="CI41" s="392"/>
      <c r="CJ41" s="392"/>
      <c r="CK41" s="392"/>
      <c r="CL41" s="392"/>
      <c r="CM41" s="392"/>
      <c r="CN41" s="392"/>
      <c r="CO41" s="392"/>
      <c r="CP41" s="392"/>
      <c r="CQ41" s="392"/>
      <c r="CR41" s="392"/>
      <c r="CS41" s="392"/>
      <c r="CT41" s="392"/>
      <c r="CU41" s="392"/>
      <c r="CV41" s="392"/>
      <c r="CW41" s="392"/>
      <c r="CX41" s="392"/>
      <c r="CY41" s="392"/>
      <c r="CZ41" s="392"/>
      <c r="DA41" s="392"/>
      <c r="DB41" s="392"/>
      <c r="DC41" s="392"/>
      <c r="DD41" s="392"/>
      <c r="DE41" s="392"/>
      <c r="DF41" s="392"/>
      <c r="DG41" s="392"/>
      <c r="DH41" s="392"/>
      <c r="DI41" s="392"/>
      <c r="DJ41" s="392"/>
      <c r="DK41" s="392"/>
      <c r="DL41" s="392"/>
      <c r="DM41" s="392"/>
      <c r="DN41" s="392"/>
      <c r="DO41" s="392"/>
      <c r="DP41" s="392"/>
      <c r="DQ41" s="392"/>
      <c r="DR41" s="392"/>
      <c r="DS41" s="392"/>
      <c r="DT41" s="392"/>
      <c r="DU41" s="392"/>
      <c r="DV41" s="392"/>
      <c r="DW41" s="392"/>
      <c r="DX41" s="392"/>
      <c r="DY41" s="392"/>
      <c r="DZ41" s="392"/>
      <c r="EA41" s="392"/>
      <c r="EB41" s="392"/>
      <c r="EC41" s="392"/>
      <c r="ED41" s="392"/>
      <c r="EE41" s="392"/>
      <c r="EF41" s="392"/>
      <c r="EG41" s="392"/>
      <c r="EH41" s="392"/>
      <c r="EI41" s="392"/>
      <c r="EJ41" s="392"/>
      <c r="EK41" s="392"/>
      <c r="EL41" s="392"/>
      <c r="EM41" s="392"/>
      <c r="EN41" s="392"/>
      <c r="EO41" s="392"/>
      <c r="EP41" s="392"/>
      <c r="EQ41" s="392"/>
      <c r="ER41" s="392"/>
      <c r="ES41" s="392"/>
      <c r="ET41" s="392"/>
      <c r="EU41" s="392"/>
      <c r="EV41" s="392"/>
      <c r="EW41" s="392"/>
      <c r="EX41" s="392"/>
      <c r="EY41" s="392"/>
      <c r="EZ41" s="392"/>
      <c r="FA41" s="392"/>
      <c r="FB41" s="392"/>
      <c r="FC41" s="392"/>
      <c r="FD41" s="392"/>
      <c r="FE41" s="392"/>
      <c r="FF41" s="392"/>
      <c r="FG41" s="392"/>
      <c r="FH41" s="392"/>
      <c r="FI41" s="392"/>
      <c r="FJ41" s="392"/>
      <c r="FK41" s="392"/>
      <c r="FL41" s="392"/>
      <c r="FM41" s="392"/>
      <c r="FN41" s="392"/>
      <c r="FO41" s="392"/>
      <c r="FP41" s="392"/>
      <c r="FQ41" s="392"/>
      <c r="FR41" s="392"/>
      <c r="FS41" s="392"/>
      <c r="FT41" s="392"/>
      <c r="FU41" s="392"/>
      <c r="FV41" s="392"/>
      <c r="FW41" s="392"/>
      <c r="FX41" s="392"/>
      <c r="FY41" s="392"/>
      <c r="FZ41" s="392"/>
      <c r="GA41" s="392"/>
      <c r="GB41" s="392"/>
      <c r="GC41" s="392"/>
      <c r="GD41" s="392"/>
      <c r="GE41" s="392"/>
      <c r="GF41" s="392"/>
      <c r="GG41" s="392"/>
      <c r="GH41" s="392"/>
      <c r="GI41" s="392"/>
      <c r="GJ41" s="392"/>
      <c r="GK41" s="392"/>
      <c r="GL41" s="392"/>
      <c r="GM41" s="392"/>
      <c r="GN41" s="392"/>
      <c r="GO41" s="392"/>
      <c r="GP41" s="392"/>
      <c r="GQ41" s="392"/>
      <c r="GR41" s="392"/>
      <c r="GS41" s="392"/>
      <c r="GT41" s="392"/>
      <c r="GU41" s="392"/>
      <c r="GV41" s="392"/>
      <c r="GW41" s="392"/>
      <c r="GX41" s="392"/>
      <c r="GY41" s="392"/>
      <c r="GZ41" s="392"/>
      <c r="HA41" s="392"/>
      <c r="HB41" s="392"/>
      <c r="HC41" s="392"/>
      <c r="HD41" s="392"/>
      <c r="HE41" s="392"/>
      <c r="HF41" s="392"/>
      <c r="HG41" s="392"/>
      <c r="HH41" s="392"/>
      <c r="HI41" s="392"/>
      <c r="HJ41" s="392"/>
      <c r="HK41" s="392"/>
      <c r="HL41" s="392"/>
      <c r="HM41" s="392"/>
      <c r="HN41" s="392"/>
      <c r="HO41" s="392"/>
      <c r="HP41" s="392"/>
      <c r="HQ41" s="392"/>
      <c r="HR41" s="392"/>
      <c r="HS41" s="392"/>
      <c r="HT41" s="392"/>
      <c r="HU41" s="392"/>
      <c r="HV41" s="392"/>
      <c r="HW41" s="392"/>
      <c r="HX41" s="392"/>
      <c r="HY41" s="392"/>
      <c r="HZ41" s="392"/>
      <c r="IA41" s="392"/>
      <c r="IB41" s="392"/>
      <c r="IC41" s="392"/>
      <c r="ID41" s="392"/>
      <c r="IE41" s="392"/>
      <c r="IF41" s="392"/>
      <c r="IG41" s="392"/>
      <c r="IH41" s="392"/>
      <c r="II41" s="392"/>
      <c r="IJ41" s="392"/>
      <c r="IK41" s="392"/>
      <c r="IL41" s="392"/>
      <c r="IM41" s="392"/>
      <c r="IN41" s="392"/>
      <c r="IO41" s="392"/>
      <c r="IP41" s="392"/>
      <c r="IQ41" s="392"/>
      <c r="IR41" s="392"/>
      <c r="IS41" s="392"/>
    </row>
    <row r="42" spans="1:253" s="28" customFormat="1" ht="135.6" customHeight="1" x14ac:dyDescent="0.3">
      <c r="A42" s="814"/>
      <c r="B42" s="823" t="s">
        <v>8</v>
      </c>
      <c r="C42" s="826" t="s">
        <v>48</v>
      </c>
      <c r="D42" s="372" t="s">
        <v>15</v>
      </c>
      <c r="E42" s="116" t="s">
        <v>214</v>
      </c>
      <c r="F42" s="132">
        <v>3</v>
      </c>
      <c r="G42" s="166">
        <f>F42/SUM($F$42:$F$44)</f>
        <v>0.42857142857142855</v>
      </c>
      <c r="H42" s="40" t="s">
        <v>168</v>
      </c>
      <c r="I42" s="40" t="s">
        <v>486</v>
      </c>
      <c r="J42" s="40" t="s">
        <v>169</v>
      </c>
      <c r="K42" s="826" t="s">
        <v>688</v>
      </c>
      <c r="L42" s="40" t="s">
        <v>166</v>
      </c>
      <c r="M42" s="58" t="s">
        <v>509</v>
      </c>
      <c r="N42" s="33"/>
      <c r="O42" s="33"/>
      <c r="P42" s="33"/>
      <c r="Q42" s="142">
        <v>0</v>
      </c>
      <c r="R42" s="148">
        <v>0</v>
      </c>
      <c r="S42" s="148">
        <v>0</v>
      </c>
      <c r="T42" s="225">
        <f t="shared" si="3"/>
        <v>0</v>
      </c>
      <c r="U42" s="225">
        <f t="shared" si="3"/>
        <v>0</v>
      </c>
      <c r="V42" s="225">
        <f t="shared" si="3"/>
        <v>0</v>
      </c>
      <c r="W42" s="40" t="s">
        <v>166</v>
      </c>
      <c r="X42" s="58" t="s">
        <v>453</v>
      </c>
      <c r="Y42" s="55"/>
      <c r="Z42" s="295"/>
      <c r="AA42" s="295"/>
      <c r="AB42" s="153">
        <v>0</v>
      </c>
      <c r="AC42" s="153">
        <v>1</v>
      </c>
      <c r="AD42" s="153">
        <v>1</v>
      </c>
      <c r="AE42" s="340">
        <f t="shared" si="5"/>
        <v>0</v>
      </c>
      <c r="AF42" s="340">
        <f t="shared" si="5"/>
        <v>0.42857142857142855</v>
      </c>
      <c r="AG42" s="340">
        <f t="shared" si="5"/>
        <v>0.42857142857142855</v>
      </c>
      <c r="AH42" s="40" t="s">
        <v>166</v>
      </c>
      <c r="AI42" s="40" t="s">
        <v>452</v>
      </c>
      <c r="AJ42" s="33"/>
      <c r="AK42" s="33"/>
      <c r="AL42" s="656"/>
      <c r="AM42" s="526">
        <v>0</v>
      </c>
      <c r="AN42" s="149">
        <v>0</v>
      </c>
      <c r="AO42" s="149">
        <v>0</v>
      </c>
      <c r="AP42" s="223">
        <f t="shared" si="6"/>
        <v>0</v>
      </c>
      <c r="AQ42" s="223">
        <f t="shared" si="6"/>
        <v>0</v>
      </c>
      <c r="AR42" s="223">
        <f t="shared" si="6"/>
        <v>0</v>
      </c>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c r="ID42" s="26"/>
      <c r="IE42" s="26"/>
      <c r="IF42" s="26"/>
      <c r="IG42" s="26"/>
      <c r="IH42" s="26"/>
      <c r="II42" s="26"/>
      <c r="IJ42" s="26"/>
      <c r="IK42" s="26"/>
      <c r="IL42" s="26"/>
      <c r="IM42" s="26"/>
      <c r="IN42" s="26"/>
      <c r="IO42" s="26"/>
      <c r="IP42" s="26"/>
      <c r="IQ42" s="26"/>
      <c r="IR42" s="26"/>
      <c r="IS42" s="26"/>
    </row>
    <row r="43" spans="1:253" s="26" customFormat="1" ht="101.4" customHeight="1" x14ac:dyDescent="0.3">
      <c r="A43" s="814"/>
      <c r="B43" s="824"/>
      <c r="C43" s="827"/>
      <c r="D43" s="822" t="s">
        <v>14</v>
      </c>
      <c r="E43" s="749" t="s">
        <v>173</v>
      </c>
      <c r="F43" s="128">
        <v>3</v>
      </c>
      <c r="G43" s="161">
        <f>F43/SUM($F$42:$F$44)</f>
        <v>0.42857142857142855</v>
      </c>
      <c r="H43" s="441" t="s">
        <v>174</v>
      </c>
      <c r="I43" s="441" t="s">
        <v>175</v>
      </c>
      <c r="J43" s="441" t="s">
        <v>178</v>
      </c>
      <c r="K43" s="827"/>
      <c r="L43" s="79" t="s">
        <v>164</v>
      </c>
      <c r="M43" s="442" t="s">
        <v>455</v>
      </c>
      <c r="N43" s="36"/>
      <c r="O43" s="57"/>
      <c r="P43" s="57"/>
      <c r="Q43" s="138">
        <v>0</v>
      </c>
      <c r="R43" s="134">
        <v>1</v>
      </c>
      <c r="S43" s="134">
        <v>1</v>
      </c>
      <c r="T43" s="315">
        <f t="shared" si="3"/>
        <v>0</v>
      </c>
      <c r="U43" s="315">
        <f t="shared" si="3"/>
        <v>0.42857142857142855</v>
      </c>
      <c r="V43" s="315">
        <f t="shared" si="3"/>
        <v>0.42857142857142855</v>
      </c>
      <c r="W43" s="79" t="s">
        <v>164</v>
      </c>
      <c r="X43" s="442" t="s">
        <v>176</v>
      </c>
      <c r="Y43" s="57"/>
      <c r="Z43" s="57"/>
      <c r="AA43" s="57"/>
      <c r="AB43" s="151">
        <v>1</v>
      </c>
      <c r="AC43" s="151">
        <v>1</v>
      </c>
      <c r="AD43" s="151">
        <v>1</v>
      </c>
      <c r="AE43" s="338">
        <f t="shared" si="5"/>
        <v>0.42857142857142855</v>
      </c>
      <c r="AF43" s="338">
        <f t="shared" si="5"/>
        <v>0.42857142857142855</v>
      </c>
      <c r="AG43" s="338">
        <f t="shared" si="5"/>
        <v>0.42857142857142855</v>
      </c>
      <c r="AH43" s="79" t="s">
        <v>164</v>
      </c>
      <c r="AI43" s="84" t="s">
        <v>371</v>
      </c>
      <c r="AJ43" s="86"/>
      <c r="AK43" s="57"/>
      <c r="AL43" s="663"/>
      <c r="AM43" s="547">
        <v>0</v>
      </c>
      <c r="AN43" s="253">
        <v>1</v>
      </c>
      <c r="AO43" s="253">
        <v>1</v>
      </c>
      <c r="AP43" s="256">
        <f t="shared" si="6"/>
        <v>0</v>
      </c>
      <c r="AQ43" s="256">
        <f t="shared" si="6"/>
        <v>0.42857142857142855</v>
      </c>
      <c r="AR43" s="256">
        <f t="shared" si="6"/>
        <v>0.42857142857142855</v>
      </c>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row>
    <row r="44" spans="1:253" s="123" customFormat="1" ht="116.4" customHeight="1" thickBot="1" x14ac:dyDescent="0.35">
      <c r="A44" s="815"/>
      <c r="B44" s="825"/>
      <c r="C44" s="828"/>
      <c r="D44" s="829"/>
      <c r="E44" s="85" t="s">
        <v>209</v>
      </c>
      <c r="F44" s="129">
        <v>1</v>
      </c>
      <c r="G44" s="162">
        <f>F44/SUM($F$42:$F$44)</f>
        <v>0.14285714285714285</v>
      </c>
      <c r="H44" s="20" t="s">
        <v>17</v>
      </c>
      <c r="I44" s="20" t="s">
        <v>24</v>
      </c>
      <c r="J44" s="20" t="s">
        <v>686</v>
      </c>
      <c r="K44" s="828"/>
      <c r="L44" s="20" t="s">
        <v>583</v>
      </c>
      <c r="M44" s="23" t="s">
        <v>703</v>
      </c>
      <c r="N44" s="552"/>
      <c r="O44" s="552"/>
      <c r="P44" s="553"/>
      <c r="Q44" s="155">
        <v>1</v>
      </c>
      <c r="R44" s="211">
        <v>1</v>
      </c>
      <c r="S44" s="211">
        <v>2</v>
      </c>
      <c r="T44" s="226">
        <f t="shared" si="3"/>
        <v>0.14285714285714285</v>
      </c>
      <c r="U44" s="226">
        <f t="shared" si="3"/>
        <v>0.14285714285714285</v>
      </c>
      <c r="V44" s="226">
        <f t="shared" si="3"/>
        <v>0.2857142857142857</v>
      </c>
      <c r="W44" s="20" t="s">
        <v>636</v>
      </c>
      <c r="X44" s="23" t="s">
        <v>704</v>
      </c>
      <c r="Y44" s="255"/>
      <c r="Z44" s="261"/>
      <c r="AA44" s="261"/>
      <c r="AB44" s="150">
        <v>0</v>
      </c>
      <c r="AC44" s="150">
        <v>2</v>
      </c>
      <c r="AD44" s="150">
        <v>2</v>
      </c>
      <c r="AE44" s="659">
        <f t="shared" si="5"/>
        <v>0</v>
      </c>
      <c r="AF44" s="659">
        <f t="shared" si="5"/>
        <v>0.2857142857142857</v>
      </c>
      <c r="AG44" s="659">
        <f t="shared" si="5"/>
        <v>0.2857142857142857</v>
      </c>
      <c r="AH44" s="20" t="s">
        <v>635</v>
      </c>
      <c r="AI44" s="657" t="s">
        <v>518</v>
      </c>
      <c r="AJ44" s="87"/>
      <c r="AK44" s="555"/>
      <c r="AL44" s="660"/>
      <c r="AM44" s="658">
        <v>0</v>
      </c>
      <c r="AN44" s="288">
        <v>1</v>
      </c>
      <c r="AO44" s="288">
        <v>1</v>
      </c>
      <c r="AP44" s="256">
        <f t="shared" si="6"/>
        <v>0</v>
      </c>
      <c r="AQ44" s="256">
        <f t="shared" si="6"/>
        <v>0.14285714285714285</v>
      </c>
      <c r="AR44" s="326">
        <f t="shared" si="6"/>
        <v>0.14285714285714285</v>
      </c>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392"/>
      <c r="CA44" s="392"/>
      <c r="CB44" s="392"/>
      <c r="CC44" s="392"/>
      <c r="CD44" s="392"/>
      <c r="CE44" s="392"/>
      <c r="CF44" s="392"/>
      <c r="CG44" s="392"/>
      <c r="CH44" s="392"/>
      <c r="CI44" s="392"/>
      <c r="CJ44" s="392"/>
      <c r="CK44" s="392"/>
      <c r="CL44" s="392"/>
      <c r="CM44" s="392"/>
      <c r="CN44" s="392"/>
      <c r="CO44" s="392"/>
      <c r="CP44" s="392"/>
      <c r="CQ44" s="392"/>
      <c r="CR44" s="392"/>
      <c r="CS44" s="392"/>
      <c r="CT44" s="392"/>
      <c r="CU44" s="392"/>
      <c r="CV44" s="392"/>
      <c r="CW44" s="392"/>
      <c r="CX44" s="392"/>
      <c r="CY44" s="392"/>
      <c r="CZ44" s="392"/>
      <c r="DA44" s="392"/>
      <c r="DB44" s="392"/>
      <c r="DC44" s="392"/>
      <c r="DD44" s="392"/>
      <c r="DE44" s="392"/>
      <c r="DF44" s="392"/>
      <c r="DG44" s="392"/>
      <c r="DH44" s="392"/>
      <c r="DI44" s="392"/>
      <c r="DJ44" s="392"/>
      <c r="DK44" s="392"/>
      <c r="DL44" s="392"/>
      <c r="DM44" s="392"/>
      <c r="DN44" s="392"/>
      <c r="DO44" s="392"/>
      <c r="DP44" s="392"/>
      <c r="DQ44" s="392"/>
      <c r="DR44" s="392"/>
      <c r="DS44" s="392"/>
      <c r="DT44" s="392"/>
      <c r="DU44" s="392"/>
      <c r="DV44" s="392"/>
      <c r="DW44" s="392"/>
      <c r="DX44" s="392"/>
      <c r="DY44" s="392"/>
      <c r="DZ44" s="392"/>
      <c r="EA44" s="392"/>
      <c r="EB44" s="392"/>
      <c r="EC44" s="392"/>
      <c r="ED44" s="392"/>
      <c r="EE44" s="392"/>
      <c r="EF44" s="392"/>
      <c r="EG44" s="392"/>
      <c r="EH44" s="392"/>
      <c r="EI44" s="392"/>
      <c r="EJ44" s="392"/>
      <c r="EK44" s="392"/>
      <c r="EL44" s="392"/>
      <c r="EM44" s="392"/>
      <c r="EN44" s="392"/>
      <c r="EO44" s="392"/>
      <c r="EP44" s="392"/>
      <c r="EQ44" s="392"/>
      <c r="ER44" s="392"/>
      <c r="ES44" s="392"/>
      <c r="ET44" s="392"/>
      <c r="EU44" s="392"/>
      <c r="EV44" s="392"/>
      <c r="EW44" s="392"/>
      <c r="EX44" s="392"/>
      <c r="EY44" s="392"/>
      <c r="EZ44" s="392"/>
      <c r="FA44" s="392"/>
      <c r="FB44" s="392"/>
      <c r="FC44" s="392"/>
      <c r="FD44" s="392"/>
      <c r="FE44" s="392"/>
      <c r="FF44" s="392"/>
      <c r="FG44" s="392"/>
      <c r="FH44" s="392"/>
      <c r="FI44" s="392"/>
      <c r="FJ44" s="392"/>
      <c r="FK44" s="392"/>
      <c r="FL44" s="392"/>
      <c r="FM44" s="392"/>
      <c r="FN44" s="392"/>
      <c r="FO44" s="392"/>
      <c r="FP44" s="392"/>
      <c r="FQ44" s="392"/>
      <c r="FR44" s="392"/>
      <c r="FS44" s="392"/>
      <c r="FT44" s="392"/>
      <c r="FU44" s="392"/>
      <c r="FV44" s="392"/>
      <c r="FW44" s="392"/>
      <c r="FX44" s="392"/>
      <c r="FY44" s="392"/>
      <c r="FZ44" s="392"/>
      <c r="GA44" s="392"/>
      <c r="GB44" s="392"/>
      <c r="GC44" s="392"/>
      <c r="GD44" s="392"/>
      <c r="GE44" s="392"/>
      <c r="GF44" s="392"/>
      <c r="GG44" s="392"/>
      <c r="GH44" s="392"/>
      <c r="GI44" s="392"/>
      <c r="GJ44" s="392"/>
      <c r="GK44" s="392"/>
      <c r="GL44" s="392"/>
      <c r="GM44" s="392"/>
      <c r="GN44" s="392"/>
      <c r="GO44" s="392"/>
      <c r="GP44" s="392"/>
      <c r="GQ44" s="392"/>
      <c r="GR44" s="392"/>
      <c r="GS44" s="392"/>
      <c r="GT44" s="392"/>
      <c r="GU44" s="392"/>
      <c r="GV44" s="392"/>
      <c r="GW44" s="392"/>
      <c r="GX44" s="392"/>
      <c r="GY44" s="392"/>
      <c r="GZ44" s="392"/>
      <c r="HA44" s="392"/>
      <c r="HB44" s="392"/>
      <c r="HC44" s="392"/>
      <c r="HD44" s="392"/>
      <c r="HE44" s="392"/>
      <c r="HF44" s="392"/>
      <c r="HG44" s="392"/>
      <c r="HH44" s="392"/>
      <c r="HI44" s="392"/>
      <c r="HJ44" s="392"/>
      <c r="HK44" s="392"/>
      <c r="HL44" s="392"/>
      <c r="HM44" s="392"/>
      <c r="HN44" s="392"/>
      <c r="HO44" s="392"/>
      <c r="HP44" s="392"/>
      <c r="HQ44" s="392"/>
      <c r="HR44" s="392"/>
      <c r="HS44" s="392"/>
      <c r="HT44" s="392"/>
      <c r="HU44" s="392"/>
      <c r="HV44" s="392"/>
      <c r="HW44" s="392"/>
      <c r="HX44" s="392"/>
      <c r="HY44" s="392"/>
      <c r="HZ44" s="392"/>
      <c r="IA44" s="392"/>
      <c r="IB44" s="392"/>
      <c r="IC44" s="392"/>
      <c r="ID44" s="392"/>
      <c r="IE44" s="392"/>
      <c r="IF44" s="392"/>
      <c r="IG44" s="392"/>
      <c r="IH44" s="392"/>
      <c r="II44" s="392"/>
      <c r="IJ44" s="392"/>
      <c r="IK44" s="392"/>
      <c r="IL44" s="392"/>
      <c r="IM44" s="392"/>
      <c r="IN44" s="392"/>
      <c r="IO44" s="392"/>
      <c r="IP44" s="392"/>
      <c r="IQ44" s="392"/>
      <c r="IR44" s="392"/>
      <c r="IS44" s="392"/>
    </row>
    <row r="45" spans="1:253" s="93" customFormat="1" ht="110.4" customHeight="1" thickBot="1" x14ac:dyDescent="0.35">
      <c r="A45" s="802" t="s">
        <v>182</v>
      </c>
      <c r="B45" s="785" t="s">
        <v>102</v>
      </c>
      <c r="C45" s="788" t="s">
        <v>101</v>
      </c>
      <c r="D45" s="805" t="s">
        <v>15</v>
      </c>
      <c r="E45" s="473" t="s">
        <v>186</v>
      </c>
      <c r="F45" s="125">
        <v>1.5</v>
      </c>
      <c r="G45" s="158">
        <f>F45/SUM($F$45:$F$49)</f>
        <v>0.375</v>
      </c>
      <c r="H45" s="514" t="s">
        <v>187</v>
      </c>
      <c r="I45" s="58" t="s">
        <v>521</v>
      </c>
      <c r="J45" s="514" t="s">
        <v>500</v>
      </c>
      <c r="K45" s="881" t="s">
        <v>688</v>
      </c>
      <c r="L45" s="664" t="s">
        <v>625</v>
      </c>
      <c r="M45" s="58" t="s">
        <v>522</v>
      </c>
      <c r="N45" s="665"/>
      <c r="O45" s="92"/>
      <c r="P45" s="92"/>
      <c r="Q45" s="142">
        <v>0</v>
      </c>
      <c r="R45" s="148">
        <v>0</v>
      </c>
      <c r="S45" s="148">
        <v>0</v>
      </c>
      <c r="T45" s="225">
        <f t="shared" si="3"/>
        <v>0</v>
      </c>
      <c r="U45" s="225">
        <f t="shared" si="3"/>
        <v>0</v>
      </c>
      <c r="V45" s="225">
        <f t="shared" si="3"/>
        <v>0</v>
      </c>
      <c r="W45" s="664" t="s">
        <v>625</v>
      </c>
      <c r="X45" s="58" t="s">
        <v>456</v>
      </c>
      <c r="Y45" s="665"/>
      <c r="Z45" s="92"/>
      <c r="AA45" s="666"/>
      <c r="AB45" s="153">
        <v>0</v>
      </c>
      <c r="AC45" s="153">
        <v>0</v>
      </c>
      <c r="AD45" s="153">
        <v>1</v>
      </c>
      <c r="AE45" s="340">
        <f t="shared" si="5"/>
        <v>0</v>
      </c>
      <c r="AF45" s="340">
        <f t="shared" si="5"/>
        <v>0</v>
      </c>
      <c r="AG45" s="340">
        <f t="shared" si="5"/>
        <v>0.375</v>
      </c>
      <c r="AH45" s="664" t="s">
        <v>625</v>
      </c>
      <c r="AI45" s="514" t="s">
        <v>457</v>
      </c>
      <c r="AJ45" s="665"/>
      <c r="AK45" s="92"/>
      <c r="AL45" s="667"/>
      <c r="AM45" s="522">
        <v>0</v>
      </c>
      <c r="AN45" s="153">
        <v>0</v>
      </c>
      <c r="AO45" s="153">
        <v>0</v>
      </c>
      <c r="AP45" s="225">
        <f t="shared" si="6"/>
        <v>0</v>
      </c>
      <c r="AQ45" s="225">
        <f t="shared" si="6"/>
        <v>0</v>
      </c>
      <c r="AR45" s="387">
        <f t="shared" si="6"/>
        <v>0</v>
      </c>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c r="EA45" s="104"/>
      <c r="EB45" s="104"/>
      <c r="EC45" s="104"/>
      <c r="ED45" s="104"/>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4"/>
      <c r="IP45" s="104"/>
      <c r="IQ45" s="104"/>
      <c r="IR45" s="104"/>
      <c r="IS45" s="104"/>
    </row>
    <row r="46" spans="1:253" s="236" customFormat="1" ht="110.4" customHeight="1" x14ac:dyDescent="0.3">
      <c r="A46" s="803"/>
      <c r="B46" s="786"/>
      <c r="C46" s="789"/>
      <c r="D46" s="806"/>
      <c r="E46" s="231"/>
      <c r="F46" s="128">
        <v>1.5</v>
      </c>
      <c r="G46" s="161">
        <f>F46/SUM($F$45:$F$49)</f>
        <v>0.375</v>
      </c>
      <c r="H46" s="22" t="s">
        <v>179</v>
      </c>
      <c r="I46" s="22" t="s">
        <v>487</v>
      </c>
      <c r="J46" s="470" t="s">
        <v>501</v>
      </c>
      <c r="K46" s="882"/>
      <c r="L46" s="83" t="s">
        <v>375</v>
      </c>
      <c r="M46" s="297" t="s">
        <v>510</v>
      </c>
      <c r="N46" s="232"/>
      <c r="O46" s="232"/>
      <c r="P46" s="232"/>
      <c r="Q46" s="138">
        <v>0</v>
      </c>
      <c r="R46" s="134">
        <v>0</v>
      </c>
      <c r="S46" s="134">
        <v>0</v>
      </c>
      <c r="T46" s="315">
        <f t="shared" si="3"/>
        <v>0</v>
      </c>
      <c r="U46" s="315">
        <f t="shared" si="3"/>
        <v>0</v>
      </c>
      <c r="V46" s="315">
        <f t="shared" si="3"/>
        <v>0</v>
      </c>
      <c r="W46" s="83" t="s">
        <v>375</v>
      </c>
      <c r="X46" s="297" t="s">
        <v>458</v>
      </c>
      <c r="Y46" s="232"/>
      <c r="Z46" s="232"/>
      <c r="AA46" s="232"/>
      <c r="AB46" s="151">
        <v>0</v>
      </c>
      <c r="AC46" s="151">
        <v>0</v>
      </c>
      <c r="AD46" s="151">
        <v>0</v>
      </c>
      <c r="AE46" s="338">
        <f t="shared" si="5"/>
        <v>0</v>
      </c>
      <c r="AF46" s="338">
        <f t="shared" si="5"/>
        <v>0</v>
      </c>
      <c r="AG46" s="338">
        <f t="shared" si="5"/>
        <v>0</v>
      </c>
      <c r="AH46" s="83" t="s">
        <v>375</v>
      </c>
      <c r="AI46" s="297" t="s">
        <v>458</v>
      </c>
      <c r="AJ46" s="232"/>
      <c r="AK46" s="232"/>
      <c r="AL46" s="668"/>
      <c r="AM46" s="512">
        <v>0</v>
      </c>
      <c r="AN46" s="151">
        <v>0</v>
      </c>
      <c r="AO46" s="151">
        <v>0</v>
      </c>
      <c r="AP46" s="223">
        <f t="shared" si="6"/>
        <v>0</v>
      </c>
      <c r="AQ46" s="223">
        <f t="shared" si="6"/>
        <v>0</v>
      </c>
      <c r="AR46" s="388">
        <f t="shared" si="6"/>
        <v>0</v>
      </c>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393"/>
      <c r="BO46" s="393"/>
      <c r="BP46" s="393"/>
      <c r="BQ46" s="393"/>
      <c r="BR46" s="393"/>
      <c r="BS46" s="393"/>
      <c r="BT46" s="393"/>
      <c r="BU46" s="393"/>
      <c r="BV46" s="393"/>
      <c r="BW46" s="393"/>
      <c r="BX46" s="393"/>
      <c r="BY46" s="393"/>
      <c r="BZ46" s="393"/>
      <c r="CA46" s="393"/>
      <c r="CB46" s="393"/>
      <c r="CC46" s="393"/>
      <c r="CD46" s="393"/>
      <c r="CE46" s="393"/>
      <c r="CF46" s="393"/>
      <c r="CG46" s="393"/>
      <c r="CH46" s="393"/>
      <c r="CI46" s="393"/>
      <c r="CJ46" s="393"/>
      <c r="CK46" s="393"/>
      <c r="CL46" s="393"/>
      <c r="CM46" s="393"/>
      <c r="CN46" s="393"/>
      <c r="CO46" s="393"/>
      <c r="CP46" s="393"/>
      <c r="CQ46" s="393"/>
      <c r="CR46" s="393"/>
      <c r="CS46" s="393"/>
      <c r="CT46" s="393"/>
      <c r="CU46" s="393"/>
      <c r="CV46" s="393"/>
      <c r="CW46" s="393"/>
      <c r="CX46" s="393"/>
      <c r="CY46" s="393"/>
      <c r="CZ46" s="393"/>
      <c r="DA46" s="393"/>
      <c r="DB46" s="393"/>
      <c r="DC46" s="393"/>
      <c r="DD46" s="393"/>
      <c r="DE46" s="393"/>
      <c r="DF46" s="393"/>
      <c r="DG46" s="393"/>
      <c r="DH46" s="393"/>
      <c r="DI46" s="393"/>
      <c r="DJ46" s="393"/>
      <c r="DK46" s="393"/>
      <c r="DL46" s="393"/>
      <c r="DM46" s="393"/>
      <c r="DN46" s="393"/>
      <c r="DO46" s="393"/>
      <c r="DP46" s="393"/>
      <c r="DQ46" s="393"/>
      <c r="DR46" s="393"/>
      <c r="DS46" s="393"/>
      <c r="DT46" s="393"/>
      <c r="DU46" s="393"/>
      <c r="DV46" s="393"/>
      <c r="DW46" s="393"/>
      <c r="DX46" s="393"/>
      <c r="DY46" s="393"/>
      <c r="DZ46" s="393"/>
      <c r="EA46" s="393"/>
      <c r="EB46" s="393"/>
      <c r="EC46" s="393"/>
      <c r="ED46" s="393"/>
      <c r="EE46" s="393"/>
      <c r="EF46" s="393"/>
      <c r="EG46" s="393"/>
      <c r="EH46" s="393"/>
      <c r="EI46" s="393"/>
      <c r="EJ46" s="393"/>
      <c r="EK46" s="393"/>
      <c r="EL46" s="393"/>
      <c r="EM46" s="393"/>
      <c r="EN46" s="393"/>
      <c r="EO46" s="393"/>
      <c r="EP46" s="393"/>
      <c r="EQ46" s="393"/>
      <c r="ER46" s="393"/>
      <c r="ES46" s="393"/>
      <c r="ET46" s="393"/>
      <c r="EU46" s="393"/>
      <c r="EV46" s="393"/>
      <c r="EW46" s="393"/>
      <c r="EX46" s="393"/>
      <c r="EY46" s="393"/>
      <c r="EZ46" s="393"/>
      <c r="FA46" s="393"/>
      <c r="FB46" s="393"/>
      <c r="FC46" s="393"/>
      <c r="FD46" s="393"/>
      <c r="FE46" s="393"/>
      <c r="FF46" s="393"/>
      <c r="FG46" s="393"/>
      <c r="FH46" s="393"/>
      <c r="FI46" s="393"/>
      <c r="FJ46" s="393"/>
      <c r="FK46" s="393"/>
      <c r="FL46" s="393"/>
      <c r="FM46" s="393"/>
      <c r="FN46" s="393"/>
      <c r="FO46" s="393"/>
      <c r="FP46" s="393"/>
      <c r="FQ46" s="393"/>
      <c r="FR46" s="393"/>
      <c r="FS46" s="393"/>
      <c r="FT46" s="393"/>
      <c r="FU46" s="393"/>
      <c r="FV46" s="393"/>
      <c r="FW46" s="393"/>
      <c r="FX46" s="393"/>
      <c r="FY46" s="393"/>
      <c r="FZ46" s="393"/>
      <c r="GA46" s="393"/>
      <c r="GB46" s="393"/>
      <c r="GC46" s="393"/>
      <c r="GD46" s="393"/>
      <c r="GE46" s="393"/>
      <c r="GF46" s="393"/>
      <c r="GG46" s="393"/>
      <c r="GH46" s="393"/>
      <c r="GI46" s="393"/>
      <c r="GJ46" s="393"/>
      <c r="GK46" s="393"/>
      <c r="GL46" s="393"/>
      <c r="GM46" s="393"/>
      <c r="GN46" s="393"/>
      <c r="GO46" s="393"/>
      <c r="GP46" s="393"/>
      <c r="GQ46" s="393"/>
      <c r="GR46" s="393"/>
      <c r="GS46" s="393"/>
      <c r="GT46" s="393"/>
      <c r="GU46" s="393"/>
      <c r="GV46" s="393"/>
      <c r="GW46" s="393"/>
      <c r="GX46" s="393"/>
      <c r="GY46" s="393"/>
      <c r="GZ46" s="393"/>
      <c r="HA46" s="393"/>
      <c r="HB46" s="393"/>
      <c r="HC46" s="393"/>
      <c r="HD46" s="393"/>
      <c r="HE46" s="393"/>
      <c r="HF46" s="393"/>
      <c r="HG46" s="393"/>
      <c r="HH46" s="393"/>
      <c r="HI46" s="393"/>
      <c r="HJ46" s="393"/>
      <c r="HK46" s="393"/>
      <c r="HL46" s="393"/>
      <c r="HM46" s="393"/>
      <c r="HN46" s="393"/>
      <c r="HO46" s="393"/>
      <c r="HP46" s="393"/>
      <c r="HQ46" s="393"/>
      <c r="HR46" s="393"/>
      <c r="HS46" s="393"/>
      <c r="HT46" s="393"/>
      <c r="HU46" s="393"/>
      <c r="HV46" s="393"/>
      <c r="HW46" s="393"/>
      <c r="HX46" s="393"/>
      <c r="HY46" s="393"/>
      <c r="HZ46" s="393"/>
      <c r="IA46" s="393"/>
      <c r="IB46" s="393"/>
      <c r="IC46" s="393"/>
      <c r="ID46" s="393"/>
      <c r="IE46" s="393"/>
      <c r="IF46" s="393"/>
      <c r="IG46" s="393"/>
      <c r="IH46" s="393"/>
      <c r="II46" s="393"/>
      <c r="IJ46" s="393"/>
      <c r="IK46" s="393"/>
      <c r="IL46" s="393"/>
      <c r="IM46" s="393"/>
      <c r="IN46" s="393"/>
      <c r="IO46" s="393"/>
      <c r="IP46" s="393"/>
      <c r="IQ46" s="393"/>
      <c r="IR46" s="393"/>
      <c r="IS46" s="393"/>
    </row>
    <row r="47" spans="1:253" s="94" customFormat="1" ht="96.6" customHeight="1" x14ac:dyDescent="0.3">
      <c r="A47" s="803"/>
      <c r="B47" s="786"/>
      <c r="C47" s="789"/>
      <c r="D47" s="807" t="s">
        <v>14</v>
      </c>
      <c r="E47" s="311" t="s">
        <v>173</v>
      </c>
      <c r="F47" s="128">
        <v>1</v>
      </c>
      <c r="G47" s="161">
        <f>F47/SUM($F$45:$F$49)</f>
        <v>0.25</v>
      </c>
      <c r="H47" s="470" t="s">
        <v>218</v>
      </c>
      <c r="I47" s="470" t="s">
        <v>488</v>
      </c>
      <c r="J47" s="472" t="s">
        <v>541</v>
      </c>
      <c r="K47" s="882"/>
      <c r="L47" s="470" t="s">
        <v>624</v>
      </c>
      <c r="M47" s="472" t="s">
        <v>331</v>
      </c>
      <c r="N47" s="95"/>
      <c r="O47" s="95"/>
      <c r="P47" s="95"/>
      <c r="Q47" s="138">
        <v>0</v>
      </c>
      <c r="R47" s="134">
        <v>0</v>
      </c>
      <c r="S47" s="134">
        <v>0</v>
      </c>
      <c r="T47" s="315">
        <f t="shared" si="3"/>
        <v>0</v>
      </c>
      <c r="U47" s="315">
        <f t="shared" si="3"/>
        <v>0</v>
      </c>
      <c r="V47" s="315">
        <f t="shared" si="3"/>
        <v>0</v>
      </c>
      <c r="W47" s="472" t="s">
        <v>459</v>
      </c>
      <c r="X47" s="472" t="s">
        <v>331</v>
      </c>
      <c r="Y47" s="298"/>
      <c r="Z47" s="298"/>
      <c r="AA47" s="298"/>
      <c r="AB47" s="151">
        <v>0</v>
      </c>
      <c r="AC47" s="151">
        <v>0</v>
      </c>
      <c r="AD47" s="151">
        <v>0</v>
      </c>
      <c r="AE47" s="373">
        <f t="shared" si="5"/>
        <v>0</v>
      </c>
      <c r="AF47" s="373">
        <f t="shared" si="5"/>
        <v>0</v>
      </c>
      <c r="AG47" s="373">
        <f t="shared" si="5"/>
        <v>0</v>
      </c>
      <c r="AH47" s="472" t="s">
        <v>645</v>
      </c>
      <c r="AI47" s="472" t="s">
        <v>331</v>
      </c>
      <c r="AJ47" s="95"/>
      <c r="AK47" s="95"/>
      <c r="AL47" s="535"/>
      <c r="AM47" s="512">
        <v>0</v>
      </c>
      <c r="AN47" s="151">
        <v>0</v>
      </c>
      <c r="AO47" s="151">
        <v>0</v>
      </c>
      <c r="AP47" s="223">
        <f t="shared" si="6"/>
        <v>0</v>
      </c>
      <c r="AQ47" s="223">
        <f t="shared" si="6"/>
        <v>0</v>
      </c>
      <c r="AR47" s="388">
        <f t="shared" si="6"/>
        <v>0</v>
      </c>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4"/>
      <c r="IP47" s="104"/>
      <c r="IQ47" s="104"/>
      <c r="IR47" s="104"/>
      <c r="IS47" s="104"/>
    </row>
    <row r="48" spans="1:253" s="94" customFormat="1" ht="92.4" customHeight="1" x14ac:dyDescent="0.3">
      <c r="A48" s="803"/>
      <c r="B48" s="786"/>
      <c r="C48" s="789"/>
      <c r="D48" s="808"/>
      <c r="E48" s="48" t="s">
        <v>217</v>
      </c>
      <c r="F48" s="128">
        <v>0</v>
      </c>
      <c r="G48" s="161">
        <f>F48/SUM($F$45:$F$49)</f>
        <v>0</v>
      </c>
      <c r="H48" s="48" t="s">
        <v>219</v>
      </c>
      <c r="I48" s="48" t="s">
        <v>220</v>
      </c>
      <c r="J48" s="48" t="s">
        <v>221</v>
      </c>
      <c r="K48" s="882"/>
      <c r="L48" s="61"/>
      <c r="M48" s="242"/>
      <c r="N48" s="239"/>
      <c r="O48" s="239"/>
      <c r="P48" s="239"/>
      <c r="Q48" s="138">
        <v>0</v>
      </c>
      <c r="R48" s="134">
        <v>0</v>
      </c>
      <c r="S48" s="134">
        <v>0</v>
      </c>
      <c r="T48" s="241">
        <f t="shared" si="3"/>
        <v>0</v>
      </c>
      <c r="U48" s="241">
        <f t="shared" si="3"/>
        <v>0</v>
      </c>
      <c r="V48" s="241">
        <f t="shared" si="3"/>
        <v>0</v>
      </c>
      <c r="W48" s="61"/>
      <c r="X48" s="242"/>
      <c r="Y48" s="48"/>
      <c r="Z48" s="48"/>
      <c r="AA48" s="48"/>
      <c r="AB48" s="151">
        <v>0</v>
      </c>
      <c r="AC48" s="151">
        <v>0</v>
      </c>
      <c r="AD48" s="151">
        <v>0</v>
      </c>
      <c r="AE48" s="341">
        <f t="shared" si="5"/>
        <v>0</v>
      </c>
      <c r="AF48" s="341">
        <f t="shared" si="5"/>
        <v>0</v>
      </c>
      <c r="AG48" s="341">
        <f t="shared" si="5"/>
        <v>0</v>
      </c>
      <c r="AH48" s="61"/>
      <c r="AI48" s="48"/>
      <c r="AJ48" s="48"/>
      <c r="AK48" s="48"/>
      <c r="AL48" s="536"/>
      <c r="AM48" s="512">
        <v>0</v>
      </c>
      <c r="AN48" s="151">
        <v>0</v>
      </c>
      <c r="AO48" s="151">
        <v>0</v>
      </c>
      <c r="AP48" s="241">
        <f t="shared" si="6"/>
        <v>0</v>
      </c>
      <c r="AQ48" s="241">
        <f t="shared" si="6"/>
        <v>0</v>
      </c>
      <c r="AR48" s="389">
        <f t="shared" si="6"/>
        <v>0</v>
      </c>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4"/>
      <c r="IP48" s="104"/>
      <c r="IQ48" s="104"/>
      <c r="IR48" s="104"/>
      <c r="IS48" s="104"/>
    </row>
    <row r="49" spans="1:253" s="97" customFormat="1" ht="67.95" customHeight="1" thickBot="1" x14ac:dyDescent="0.35">
      <c r="A49" s="803"/>
      <c r="B49" s="787"/>
      <c r="C49" s="790"/>
      <c r="D49" s="809"/>
      <c r="E49" s="85" t="s">
        <v>209</v>
      </c>
      <c r="F49" s="129">
        <v>0</v>
      </c>
      <c r="G49" s="162">
        <f>F49/SUM($F$45:$F$49)</f>
        <v>0</v>
      </c>
      <c r="H49" s="85" t="s">
        <v>17</v>
      </c>
      <c r="I49" s="293" t="s">
        <v>24</v>
      </c>
      <c r="J49" s="85" t="s">
        <v>222</v>
      </c>
      <c r="K49" s="883"/>
      <c r="L49" s="118" t="s">
        <v>623</v>
      </c>
      <c r="M49" s="118" t="s">
        <v>377</v>
      </c>
      <c r="N49" s="237"/>
      <c r="O49" s="237"/>
      <c r="P49" s="237"/>
      <c r="Q49" s="155">
        <v>0</v>
      </c>
      <c r="R49" s="211">
        <v>0</v>
      </c>
      <c r="S49" s="211">
        <v>0</v>
      </c>
      <c r="T49" s="224">
        <f t="shared" si="3"/>
        <v>0</v>
      </c>
      <c r="U49" s="224">
        <f t="shared" si="3"/>
        <v>0</v>
      </c>
      <c r="V49" s="224">
        <f t="shared" si="3"/>
        <v>0</v>
      </c>
      <c r="W49" s="118" t="s">
        <v>637</v>
      </c>
      <c r="X49" s="118" t="s">
        <v>377</v>
      </c>
      <c r="Y49" s="237"/>
      <c r="Z49" s="237"/>
      <c r="AA49" s="237"/>
      <c r="AB49" s="150">
        <v>0</v>
      </c>
      <c r="AC49" s="150">
        <v>0</v>
      </c>
      <c r="AD49" s="150">
        <v>0</v>
      </c>
      <c r="AE49" s="339">
        <f t="shared" si="5"/>
        <v>0</v>
      </c>
      <c r="AF49" s="339">
        <f t="shared" si="5"/>
        <v>0</v>
      </c>
      <c r="AG49" s="339">
        <f t="shared" si="5"/>
        <v>0</v>
      </c>
      <c r="AH49" s="118" t="s">
        <v>644</v>
      </c>
      <c r="AI49" s="85" t="s">
        <v>377</v>
      </c>
      <c r="AJ49" s="237"/>
      <c r="AK49" s="237"/>
      <c r="AL49" s="537"/>
      <c r="AM49" s="512">
        <v>0</v>
      </c>
      <c r="AN49" s="151">
        <v>0</v>
      </c>
      <c r="AO49" s="151">
        <v>0</v>
      </c>
      <c r="AP49" s="224">
        <f t="shared" si="6"/>
        <v>0</v>
      </c>
      <c r="AQ49" s="224">
        <f t="shared" si="6"/>
        <v>0</v>
      </c>
      <c r="AR49" s="390">
        <f t="shared" si="6"/>
        <v>0</v>
      </c>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4"/>
      <c r="IP49" s="104"/>
      <c r="IQ49" s="104"/>
      <c r="IR49" s="104"/>
      <c r="IS49" s="104"/>
    </row>
    <row r="50" spans="1:253" s="93" customFormat="1" ht="99.6" customHeight="1" thickBot="1" x14ac:dyDescent="0.35">
      <c r="A50" s="803"/>
      <c r="B50" s="785" t="s">
        <v>98</v>
      </c>
      <c r="C50" s="788" t="s">
        <v>97</v>
      </c>
      <c r="D50" s="798" t="s">
        <v>15</v>
      </c>
      <c r="E50" s="473" t="s">
        <v>216</v>
      </c>
      <c r="F50" s="125">
        <v>3</v>
      </c>
      <c r="G50" s="158">
        <f>F50/SUM($F$50:$F$52)</f>
        <v>0.5</v>
      </c>
      <c r="H50" s="514" t="s">
        <v>223</v>
      </c>
      <c r="I50" s="58" t="s">
        <v>489</v>
      </c>
      <c r="J50" s="58" t="s">
        <v>228</v>
      </c>
      <c r="K50" s="881" t="s">
        <v>688</v>
      </c>
      <c r="L50" s="465" t="s">
        <v>580</v>
      </c>
      <c r="M50" s="58" t="s">
        <v>511</v>
      </c>
      <c r="N50" s="99"/>
      <c r="O50" s="99"/>
      <c r="P50" s="99"/>
      <c r="Q50" s="142">
        <v>0</v>
      </c>
      <c r="R50" s="148">
        <v>0</v>
      </c>
      <c r="S50" s="148">
        <v>0</v>
      </c>
      <c r="T50" s="225">
        <f t="shared" si="3"/>
        <v>0</v>
      </c>
      <c r="U50" s="225">
        <f t="shared" si="3"/>
        <v>0</v>
      </c>
      <c r="V50" s="225">
        <f t="shared" si="3"/>
        <v>0</v>
      </c>
      <c r="W50" s="465" t="s">
        <v>580</v>
      </c>
      <c r="X50" s="58" t="s">
        <v>460</v>
      </c>
      <c r="Y50" s="99"/>
      <c r="Z50" s="99"/>
      <c r="AA50" s="99"/>
      <c r="AB50" s="153">
        <v>0</v>
      </c>
      <c r="AC50" s="153">
        <v>0</v>
      </c>
      <c r="AD50" s="153">
        <v>0</v>
      </c>
      <c r="AE50" s="340">
        <f t="shared" si="5"/>
        <v>0</v>
      </c>
      <c r="AF50" s="340">
        <f t="shared" si="5"/>
        <v>0</v>
      </c>
      <c r="AG50" s="340">
        <f t="shared" si="5"/>
        <v>0</v>
      </c>
      <c r="AH50" s="465" t="s">
        <v>580</v>
      </c>
      <c r="AI50" s="58" t="s">
        <v>523</v>
      </c>
      <c r="AJ50" s="677"/>
      <c r="AK50" s="100"/>
      <c r="AL50" s="678"/>
      <c r="AM50" s="512">
        <v>0</v>
      </c>
      <c r="AN50" s="151">
        <v>1</v>
      </c>
      <c r="AO50" s="151">
        <v>1</v>
      </c>
      <c r="AP50" s="225">
        <f t="shared" si="6"/>
        <v>0</v>
      </c>
      <c r="AQ50" s="225">
        <f t="shared" si="6"/>
        <v>0.5</v>
      </c>
      <c r="AR50" s="387">
        <f t="shared" si="6"/>
        <v>0.5</v>
      </c>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4"/>
      <c r="IP50" s="104"/>
      <c r="IQ50" s="104"/>
      <c r="IR50" s="104"/>
      <c r="IS50" s="104"/>
    </row>
    <row r="51" spans="1:253" s="94" customFormat="1" ht="63.6" customHeight="1" x14ac:dyDescent="0.3">
      <c r="A51" s="803"/>
      <c r="B51" s="786"/>
      <c r="C51" s="789"/>
      <c r="D51" s="810"/>
      <c r="E51" s="446" t="s">
        <v>226</v>
      </c>
      <c r="F51" s="127">
        <v>2</v>
      </c>
      <c r="G51" s="160">
        <f>F51/SUM($F$50:$F$52)</f>
        <v>0.33333333333333331</v>
      </c>
      <c r="H51" s="470" t="s">
        <v>227</v>
      </c>
      <c r="I51" s="472" t="s">
        <v>490</v>
      </c>
      <c r="J51" s="472" t="s">
        <v>229</v>
      </c>
      <c r="K51" s="882"/>
      <c r="L51" s="580" t="s">
        <v>579</v>
      </c>
      <c r="M51" s="68" t="s">
        <v>512</v>
      </c>
      <c r="N51" s="101"/>
      <c r="O51" s="101"/>
      <c r="P51" s="101"/>
      <c r="Q51" s="138">
        <v>0</v>
      </c>
      <c r="R51" s="134">
        <v>0</v>
      </c>
      <c r="S51" s="134">
        <v>0</v>
      </c>
      <c r="T51" s="315">
        <f t="shared" si="3"/>
        <v>0</v>
      </c>
      <c r="U51" s="315">
        <f t="shared" si="3"/>
        <v>0</v>
      </c>
      <c r="V51" s="315">
        <f t="shared" si="3"/>
        <v>0</v>
      </c>
      <c r="W51" s="580" t="s">
        <v>579</v>
      </c>
      <c r="X51" s="58" t="s">
        <v>460</v>
      </c>
      <c r="Y51" s="101"/>
      <c r="Z51" s="101"/>
      <c r="AA51" s="101"/>
      <c r="AB51" s="151">
        <v>0</v>
      </c>
      <c r="AC51" s="151">
        <v>0</v>
      </c>
      <c r="AD51" s="151">
        <v>0</v>
      </c>
      <c r="AE51" s="338">
        <f t="shared" si="5"/>
        <v>0</v>
      </c>
      <c r="AF51" s="338">
        <f t="shared" si="5"/>
        <v>0</v>
      </c>
      <c r="AG51" s="338">
        <f t="shared" si="5"/>
        <v>0</v>
      </c>
      <c r="AH51" s="580" t="s">
        <v>579</v>
      </c>
      <c r="AI51" s="68" t="s">
        <v>460</v>
      </c>
      <c r="AJ51" s="101"/>
      <c r="AK51" s="101"/>
      <c r="AL51" s="679"/>
      <c r="AM51" s="512">
        <v>0</v>
      </c>
      <c r="AN51" s="151">
        <v>0</v>
      </c>
      <c r="AO51" s="151">
        <v>0</v>
      </c>
      <c r="AP51" s="223">
        <f t="shared" si="6"/>
        <v>0</v>
      </c>
      <c r="AQ51" s="223">
        <f t="shared" si="6"/>
        <v>0</v>
      </c>
      <c r="AR51" s="388">
        <f t="shared" si="6"/>
        <v>0</v>
      </c>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4"/>
      <c r="IP51" s="104"/>
      <c r="IQ51" s="104"/>
      <c r="IR51" s="104"/>
      <c r="IS51" s="104"/>
    </row>
    <row r="52" spans="1:253" s="103" customFormat="1" ht="91.2" customHeight="1" thickBot="1" x14ac:dyDescent="0.35">
      <c r="A52" s="803"/>
      <c r="B52" s="787"/>
      <c r="C52" s="792"/>
      <c r="D52" s="371" t="s">
        <v>14</v>
      </c>
      <c r="E52" s="85" t="s">
        <v>381</v>
      </c>
      <c r="F52" s="129">
        <v>1</v>
      </c>
      <c r="G52" s="162">
        <f>F52/SUM($F$50:$F$52)</f>
        <v>0.16666666666666666</v>
      </c>
      <c r="H52" s="20" t="s">
        <v>476</v>
      </c>
      <c r="I52" s="63" t="s">
        <v>232</v>
      </c>
      <c r="J52" s="63" t="s">
        <v>382</v>
      </c>
      <c r="K52" s="883"/>
      <c r="L52" s="475"/>
      <c r="M52" s="476"/>
      <c r="N52" s="529"/>
      <c r="O52" s="529"/>
      <c r="P52" s="529"/>
      <c r="Q52" s="155">
        <v>0</v>
      </c>
      <c r="R52" s="211">
        <v>0</v>
      </c>
      <c r="S52" s="211">
        <v>0</v>
      </c>
      <c r="T52" s="224">
        <f t="shared" si="3"/>
        <v>0</v>
      </c>
      <c r="U52" s="224">
        <f t="shared" si="3"/>
        <v>0</v>
      </c>
      <c r="V52" s="224">
        <f t="shared" si="3"/>
        <v>0</v>
      </c>
      <c r="W52" s="475"/>
      <c r="X52" s="476"/>
      <c r="Y52" s="529"/>
      <c r="Z52" s="529"/>
      <c r="AA52" s="529"/>
      <c r="AB52" s="150">
        <v>0</v>
      </c>
      <c r="AC52" s="150">
        <v>0</v>
      </c>
      <c r="AD52" s="150">
        <v>0</v>
      </c>
      <c r="AE52" s="339">
        <f t="shared" si="5"/>
        <v>0</v>
      </c>
      <c r="AF52" s="339">
        <f t="shared" si="5"/>
        <v>0</v>
      </c>
      <c r="AG52" s="339">
        <f t="shared" si="5"/>
        <v>0</v>
      </c>
      <c r="AH52" s="475"/>
      <c r="AI52" s="475"/>
      <c r="AJ52" s="529"/>
      <c r="AK52" s="529"/>
      <c r="AL52" s="530"/>
      <c r="AM52" s="512">
        <v>0</v>
      </c>
      <c r="AN52" s="151">
        <v>0</v>
      </c>
      <c r="AO52" s="151">
        <v>0</v>
      </c>
      <c r="AP52" s="226">
        <f t="shared" si="6"/>
        <v>0</v>
      </c>
      <c r="AQ52" s="226">
        <f t="shared" si="6"/>
        <v>0</v>
      </c>
      <c r="AR52" s="391">
        <f t="shared" si="6"/>
        <v>0</v>
      </c>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4"/>
      <c r="DV52" s="104"/>
      <c r="DW52" s="104"/>
      <c r="DX52" s="104"/>
      <c r="DY52" s="104"/>
      <c r="DZ52" s="104"/>
      <c r="EA52" s="104"/>
      <c r="EB52" s="104"/>
      <c r="EC52" s="104"/>
      <c r="ED52" s="104"/>
      <c r="EE52" s="104"/>
      <c r="EF52" s="104"/>
      <c r="EG52" s="104"/>
      <c r="EH52" s="104"/>
      <c r="EI52" s="104"/>
      <c r="EJ52" s="104"/>
      <c r="EK52" s="104"/>
      <c r="EL52" s="104"/>
      <c r="EM52" s="104"/>
      <c r="EN52" s="104"/>
      <c r="EO52" s="104"/>
      <c r="EP52" s="104"/>
      <c r="EQ52" s="104"/>
      <c r="ER52" s="104"/>
      <c r="ES52" s="104"/>
      <c r="ET52" s="104"/>
      <c r="EU52" s="104"/>
      <c r="EV52" s="104"/>
      <c r="EW52" s="104"/>
      <c r="EX52" s="104"/>
      <c r="EY52" s="104"/>
      <c r="EZ52" s="104"/>
      <c r="FA52" s="104"/>
      <c r="FB52" s="104"/>
      <c r="FC52" s="104"/>
      <c r="FD52" s="104"/>
      <c r="FE52" s="104"/>
      <c r="FF52" s="104"/>
      <c r="FG52" s="104"/>
      <c r="FH52" s="104"/>
      <c r="FI52" s="104"/>
      <c r="FJ52" s="104"/>
      <c r="FK52" s="104"/>
      <c r="FL52" s="104"/>
      <c r="FM52" s="104"/>
      <c r="FN52" s="104"/>
      <c r="FO52" s="104"/>
      <c r="FP52" s="104"/>
      <c r="FQ52" s="104"/>
      <c r="FR52" s="104"/>
      <c r="FS52" s="104"/>
      <c r="FT52" s="104"/>
      <c r="FU52" s="104"/>
      <c r="FV52" s="104"/>
      <c r="FW52" s="104"/>
      <c r="FX52" s="104"/>
      <c r="FY52" s="104"/>
      <c r="FZ52" s="104"/>
      <c r="GA52" s="104"/>
      <c r="GB52" s="104"/>
      <c r="GC52" s="104"/>
      <c r="GD52" s="104"/>
      <c r="GE52" s="104"/>
      <c r="GF52" s="104"/>
      <c r="GG52" s="104"/>
      <c r="GH52" s="104"/>
      <c r="GI52" s="104"/>
      <c r="GJ52" s="104"/>
      <c r="GK52" s="104"/>
      <c r="GL52" s="104"/>
      <c r="GM52" s="104"/>
      <c r="GN52" s="104"/>
      <c r="GO52" s="104"/>
      <c r="GP52" s="104"/>
      <c r="GQ52" s="104"/>
      <c r="GR52" s="104"/>
      <c r="GS52" s="104"/>
      <c r="GT52" s="104"/>
      <c r="GU52" s="104"/>
      <c r="GV52" s="104"/>
      <c r="GW52" s="104"/>
      <c r="GX52" s="104"/>
      <c r="GY52" s="104"/>
      <c r="GZ52" s="104"/>
      <c r="HA52" s="104"/>
      <c r="HB52" s="104"/>
      <c r="HC52" s="104"/>
      <c r="HD52" s="104"/>
      <c r="HE52" s="104"/>
      <c r="HF52" s="104"/>
      <c r="HG52" s="104"/>
      <c r="HH52" s="104"/>
      <c r="HI52" s="104"/>
      <c r="HJ52" s="104"/>
      <c r="HK52" s="104"/>
      <c r="HL52" s="104"/>
      <c r="HM52" s="104"/>
      <c r="HN52" s="104"/>
      <c r="HO52" s="104"/>
      <c r="HP52" s="104"/>
      <c r="HQ52" s="104"/>
      <c r="HR52" s="104"/>
      <c r="HS52" s="104"/>
      <c r="HT52" s="104"/>
      <c r="HU52" s="104"/>
      <c r="HV52" s="104"/>
      <c r="HW52" s="104"/>
      <c r="HX52" s="104"/>
      <c r="HY52" s="104"/>
      <c r="HZ52" s="104"/>
      <c r="IA52" s="104"/>
      <c r="IB52" s="104"/>
      <c r="IC52" s="104"/>
      <c r="ID52" s="104"/>
      <c r="IE52" s="104"/>
      <c r="IF52" s="104"/>
      <c r="IG52" s="104"/>
      <c r="IH52" s="104"/>
      <c r="II52" s="104"/>
      <c r="IJ52" s="104"/>
      <c r="IK52" s="104"/>
      <c r="IL52" s="104"/>
      <c r="IM52" s="104"/>
      <c r="IN52" s="104"/>
      <c r="IO52" s="104"/>
      <c r="IP52" s="104"/>
      <c r="IQ52" s="104"/>
      <c r="IR52" s="104"/>
      <c r="IS52" s="104"/>
    </row>
    <row r="53" spans="1:253" s="93" customFormat="1" ht="82.95" customHeight="1" x14ac:dyDescent="0.3">
      <c r="A53" s="803"/>
      <c r="B53" s="811" t="s">
        <v>100</v>
      </c>
      <c r="C53" s="788" t="s">
        <v>99</v>
      </c>
      <c r="D53" s="372" t="s">
        <v>15</v>
      </c>
      <c r="E53" s="116" t="s">
        <v>242</v>
      </c>
      <c r="F53" s="132">
        <v>3</v>
      </c>
      <c r="G53" s="166">
        <f>F53/SUM($F$53:$F$54)</f>
        <v>0.75</v>
      </c>
      <c r="H53" s="514" t="s">
        <v>234</v>
      </c>
      <c r="I53" s="58" t="s">
        <v>235</v>
      </c>
      <c r="J53" s="514" t="s">
        <v>383</v>
      </c>
      <c r="K53" s="881" t="s">
        <v>688</v>
      </c>
      <c r="L53" s="465" t="s">
        <v>586</v>
      </c>
      <c r="M53" s="58" t="s">
        <v>512</v>
      </c>
      <c r="N53" s="105"/>
      <c r="O53" s="105"/>
      <c r="P53" s="105"/>
      <c r="Q53" s="142">
        <v>0</v>
      </c>
      <c r="R53" s="148">
        <v>0</v>
      </c>
      <c r="S53" s="148">
        <v>0</v>
      </c>
      <c r="T53" s="225">
        <f t="shared" si="3"/>
        <v>0</v>
      </c>
      <c r="U53" s="225">
        <f t="shared" si="3"/>
        <v>0</v>
      </c>
      <c r="V53" s="225">
        <f t="shared" si="3"/>
        <v>0</v>
      </c>
      <c r="W53" s="465" t="s">
        <v>236</v>
      </c>
      <c r="X53" s="58" t="s">
        <v>332</v>
      </c>
      <c r="Y53" s="105"/>
      <c r="Z53" s="105"/>
      <c r="AA53" s="105"/>
      <c r="AB53" s="153">
        <v>0</v>
      </c>
      <c r="AC53" s="153">
        <v>0</v>
      </c>
      <c r="AD53" s="153">
        <v>0</v>
      </c>
      <c r="AE53" s="340">
        <f t="shared" si="5"/>
        <v>0</v>
      </c>
      <c r="AF53" s="340">
        <f t="shared" si="5"/>
        <v>0</v>
      </c>
      <c r="AG53" s="340">
        <f t="shared" si="5"/>
        <v>0</v>
      </c>
      <c r="AH53" s="465" t="s">
        <v>236</v>
      </c>
      <c r="AI53" s="514" t="s">
        <v>237</v>
      </c>
      <c r="AJ53" s="105"/>
      <c r="AK53" s="105"/>
      <c r="AL53" s="524"/>
      <c r="AM53" s="512">
        <v>0</v>
      </c>
      <c r="AN53" s="151">
        <v>0</v>
      </c>
      <c r="AO53" s="151">
        <v>0</v>
      </c>
      <c r="AP53" s="225">
        <f t="shared" si="6"/>
        <v>0</v>
      </c>
      <c r="AQ53" s="225">
        <f t="shared" si="6"/>
        <v>0</v>
      </c>
      <c r="AR53" s="387">
        <f t="shared" si="6"/>
        <v>0</v>
      </c>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c r="FG53" s="104"/>
      <c r="FH53" s="104"/>
      <c r="FI53" s="104"/>
      <c r="FJ53" s="104"/>
      <c r="FK53" s="104"/>
      <c r="FL53" s="104"/>
      <c r="FM53" s="104"/>
      <c r="FN53" s="104"/>
      <c r="FO53" s="104"/>
      <c r="FP53" s="104"/>
      <c r="FQ53" s="104"/>
      <c r="FR53" s="104"/>
      <c r="FS53" s="104"/>
      <c r="FT53" s="104"/>
      <c r="FU53" s="104"/>
      <c r="FV53" s="104"/>
      <c r="FW53" s="104"/>
      <c r="FX53" s="104"/>
      <c r="FY53" s="104"/>
      <c r="FZ53" s="104"/>
      <c r="GA53" s="104"/>
      <c r="GB53" s="104"/>
      <c r="GC53" s="104"/>
      <c r="GD53" s="104"/>
      <c r="GE53" s="104"/>
      <c r="GF53" s="104"/>
      <c r="GG53" s="104"/>
      <c r="GH53" s="104"/>
      <c r="GI53" s="104"/>
      <c r="GJ53" s="104"/>
      <c r="GK53" s="104"/>
      <c r="GL53" s="104"/>
      <c r="GM53" s="104"/>
      <c r="GN53" s="104"/>
      <c r="GO53" s="104"/>
      <c r="GP53" s="104"/>
      <c r="GQ53" s="104"/>
      <c r="GR53" s="104"/>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104"/>
      <c r="HO53" s="104"/>
      <c r="HP53" s="104"/>
      <c r="HQ53" s="104"/>
      <c r="HR53" s="104"/>
      <c r="HS53" s="104"/>
      <c r="HT53" s="104"/>
      <c r="HU53" s="104"/>
      <c r="HV53" s="104"/>
      <c r="HW53" s="104"/>
      <c r="HX53" s="104"/>
      <c r="HY53" s="104"/>
      <c r="HZ53" s="104"/>
      <c r="IA53" s="104"/>
      <c r="IB53" s="104"/>
      <c r="IC53" s="104"/>
      <c r="ID53" s="104"/>
      <c r="IE53" s="104"/>
      <c r="IF53" s="104"/>
      <c r="IG53" s="104"/>
      <c r="IH53" s="104"/>
      <c r="II53" s="104"/>
      <c r="IJ53" s="104"/>
      <c r="IK53" s="104"/>
      <c r="IL53" s="104"/>
      <c r="IM53" s="104"/>
      <c r="IN53" s="104"/>
      <c r="IO53" s="104"/>
      <c r="IP53" s="104"/>
      <c r="IQ53" s="104"/>
      <c r="IR53" s="104"/>
      <c r="IS53" s="104"/>
    </row>
    <row r="54" spans="1:253" s="103" customFormat="1" ht="88.2" customHeight="1" thickBot="1" x14ac:dyDescent="0.35">
      <c r="A54" s="803"/>
      <c r="B54" s="812"/>
      <c r="C54" s="790"/>
      <c r="D54" s="460" t="s">
        <v>14</v>
      </c>
      <c r="E54" s="229" t="s">
        <v>381</v>
      </c>
      <c r="F54" s="131">
        <v>1</v>
      </c>
      <c r="G54" s="164">
        <f>F54/SUM($F$53:$F$54)</f>
        <v>0.25</v>
      </c>
      <c r="H54" s="525" t="s">
        <v>476</v>
      </c>
      <c r="I54" s="63" t="s">
        <v>238</v>
      </c>
      <c r="J54" s="63" t="s">
        <v>384</v>
      </c>
      <c r="K54" s="883"/>
      <c r="L54" s="475"/>
      <c r="M54" s="476"/>
      <c r="N54" s="230"/>
      <c r="O54" s="230"/>
      <c r="P54" s="230"/>
      <c r="Q54" s="155">
        <v>0</v>
      </c>
      <c r="R54" s="211">
        <v>0</v>
      </c>
      <c r="S54" s="211">
        <v>0</v>
      </c>
      <c r="T54" s="224">
        <f t="shared" si="3"/>
        <v>0</v>
      </c>
      <c r="U54" s="224">
        <f t="shared" si="3"/>
        <v>0</v>
      </c>
      <c r="V54" s="224">
        <f t="shared" si="3"/>
        <v>0</v>
      </c>
      <c r="W54" s="475"/>
      <c r="X54" s="476"/>
      <c r="Y54" s="230"/>
      <c r="Z54" s="230"/>
      <c r="AA54" s="230"/>
      <c r="AB54" s="150">
        <v>0</v>
      </c>
      <c r="AC54" s="150">
        <v>0</v>
      </c>
      <c r="AD54" s="150">
        <v>0</v>
      </c>
      <c r="AE54" s="339">
        <f t="shared" si="5"/>
        <v>0</v>
      </c>
      <c r="AF54" s="339">
        <f t="shared" si="5"/>
        <v>0</v>
      </c>
      <c r="AG54" s="339">
        <f t="shared" si="5"/>
        <v>0</v>
      </c>
      <c r="AH54" s="475"/>
      <c r="AI54" s="475"/>
      <c r="AJ54" s="230"/>
      <c r="AK54" s="230"/>
      <c r="AL54" s="510"/>
      <c r="AM54" s="512">
        <v>0</v>
      </c>
      <c r="AN54" s="151">
        <v>0</v>
      </c>
      <c r="AO54" s="151">
        <v>0</v>
      </c>
      <c r="AP54" s="226">
        <f t="shared" si="6"/>
        <v>0</v>
      </c>
      <c r="AQ54" s="226">
        <f t="shared" si="6"/>
        <v>0</v>
      </c>
      <c r="AR54" s="391">
        <f t="shared" si="6"/>
        <v>0</v>
      </c>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c r="FG54" s="104"/>
      <c r="FH54" s="104"/>
      <c r="FI54" s="104"/>
      <c r="FJ54" s="104"/>
      <c r="FK54" s="104"/>
      <c r="FL54" s="104"/>
      <c r="FM54" s="104"/>
      <c r="FN54" s="104"/>
      <c r="FO54" s="104"/>
      <c r="FP54" s="104"/>
      <c r="FQ54" s="104"/>
      <c r="FR54" s="104"/>
      <c r="FS54" s="104"/>
      <c r="FT54" s="104"/>
      <c r="FU54" s="104"/>
      <c r="FV54" s="104"/>
      <c r="FW54" s="104"/>
      <c r="FX54" s="104"/>
      <c r="FY54" s="104"/>
      <c r="FZ54" s="104"/>
      <c r="GA54" s="104"/>
      <c r="GB54" s="104"/>
      <c r="GC54" s="104"/>
      <c r="GD54" s="104"/>
      <c r="GE54" s="104"/>
      <c r="GF54" s="104"/>
      <c r="GG54" s="104"/>
      <c r="GH54" s="104"/>
      <c r="GI54" s="104"/>
      <c r="GJ54" s="104"/>
      <c r="GK54" s="104"/>
      <c r="GL54" s="104"/>
      <c r="GM54" s="104"/>
      <c r="GN54" s="104"/>
      <c r="GO54" s="104"/>
      <c r="GP54" s="104"/>
      <c r="GQ54" s="104"/>
      <c r="GR54" s="104"/>
      <c r="GS54" s="104"/>
      <c r="GT54" s="104"/>
      <c r="GU54" s="104"/>
      <c r="GV54" s="104"/>
      <c r="GW54" s="104"/>
      <c r="GX54" s="104"/>
      <c r="GY54" s="104"/>
      <c r="GZ54" s="104"/>
      <c r="HA54" s="104"/>
      <c r="HB54" s="104"/>
      <c r="HC54" s="104"/>
      <c r="HD54" s="104"/>
      <c r="HE54" s="104"/>
      <c r="HF54" s="104"/>
      <c r="HG54" s="104"/>
      <c r="HH54" s="104"/>
      <c r="HI54" s="104"/>
      <c r="HJ54" s="104"/>
      <c r="HK54" s="104"/>
      <c r="HL54" s="104"/>
      <c r="HM54" s="104"/>
      <c r="HN54" s="104"/>
      <c r="HO54" s="104"/>
      <c r="HP54" s="104"/>
      <c r="HQ54" s="104"/>
      <c r="HR54" s="104"/>
      <c r="HS54" s="104"/>
      <c r="HT54" s="104"/>
      <c r="HU54" s="104"/>
      <c r="HV54" s="104"/>
      <c r="HW54" s="104"/>
      <c r="HX54" s="104"/>
      <c r="HY54" s="104"/>
      <c r="HZ54" s="104"/>
      <c r="IA54" s="104"/>
      <c r="IB54" s="104"/>
      <c r="IC54" s="104"/>
      <c r="ID54" s="104"/>
      <c r="IE54" s="104"/>
      <c r="IF54" s="104"/>
      <c r="IG54" s="104"/>
      <c r="IH54" s="104"/>
      <c r="II54" s="104"/>
      <c r="IJ54" s="104"/>
      <c r="IK54" s="104"/>
      <c r="IL54" s="104"/>
      <c r="IM54" s="104"/>
      <c r="IN54" s="104"/>
      <c r="IO54" s="104"/>
      <c r="IP54" s="104"/>
      <c r="IQ54" s="104"/>
      <c r="IR54" s="104"/>
      <c r="IS54" s="104"/>
    </row>
    <row r="55" spans="1:253" s="78" customFormat="1" ht="78" customHeight="1" x14ac:dyDescent="0.3">
      <c r="A55" s="803"/>
      <c r="B55" s="785" t="s">
        <v>183</v>
      </c>
      <c r="C55" s="788" t="s">
        <v>184</v>
      </c>
      <c r="D55" s="798" t="s">
        <v>15</v>
      </c>
      <c r="E55" s="473" t="s">
        <v>216</v>
      </c>
      <c r="F55" s="125">
        <v>3</v>
      </c>
      <c r="G55" s="158">
        <f>F55/SUM($F$55:$F$57)</f>
        <v>0.375</v>
      </c>
      <c r="H55" s="514" t="s">
        <v>180</v>
      </c>
      <c r="I55" s="58" t="s">
        <v>524</v>
      </c>
      <c r="J55" s="514" t="s">
        <v>461</v>
      </c>
      <c r="K55" s="881" t="s">
        <v>688</v>
      </c>
      <c r="L55" s="465" t="s">
        <v>622</v>
      </c>
      <c r="M55" s="58" t="s">
        <v>513</v>
      </c>
      <c r="N55" s="246"/>
      <c r="O55" s="213"/>
      <c r="P55" s="213"/>
      <c r="Q55" s="142">
        <v>-1</v>
      </c>
      <c r="R55" s="148">
        <v>-3</v>
      </c>
      <c r="S55" s="148">
        <v>-3</v>
      </c>
      <c r="T55" s="225">
        <f t="shared" si="3"/>
        <v>-0.375</v>
      </c>
      <c r="U55" s="225">
        <f t="shared" si="3"/>
        <v>-1.125</v>
      </c>
      <c r="V55" s="225">
        <f t="shared" si="3"/>
        <v>-1.125</v>
      </c>
      <c r="W55" s="514" t="s">
        <v>240</v>
      </c>
      <c r="X55" s="58" t="s">
        <v>464</v>
      </c>
      <c r="Y55" s="92"/>
      <c r="Z55" s="246"/>
      <c r="AA55" s="246"/>
      <c r="AB55" s="153">
        <v>0</v>
      </c>
      <c r="AC55" s="153">
        <v>-1</v>
      </c>
      <c r="AD55" s="153">
        <v>-1</v>
      </c>
      <c r="AE55" s="340">
        <f t="shared" si="5"/>
        <v>0</v>
      </c>
      <c r="AF55" s="340">
        <f t="shared" si="5"/>
        <v>-0.375</v>
      </c>
      <c r="AG55" s="340">
        <f t="shared" si="5"/>
        <v>-0.375</v>
      </c>
      <c r="AH55" s="514" t="s">
        <v>240</v>
      </c>
      <c r="AI55" s="98" t="s">
        <v>463</v>
      </c>
      <c r="AJ55" s="680"/>
      <c r="AK55" s="680"/>
      <c r="AL55" s="681"/>
      <c r="AM55" s="512">
        <v>0</v>
      </c>
      <c r="AN55" s="151">
        <v>0</v>
      </c>
      <c r="AO55" s="151">
        <v>-2</v>
      </c>
      <c r="AP55" s="225">
        <f t="shared" si="6"/>
        <v>0</v>
      </c>
      <c r="AQ55" s="225">
        <f t="shared" si="6"/>
        <v>0</v>
      </c>
      <c r="AR55" s="387">
        <f t="shared" si="6"/>
        <v>-0.75</v>
      </c>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104"/>
      <c r="DM55" s="104"/>
      <c r="DN55" s="104"/>
      <c r="DO55" s="104"/>
      <c r="DP55" s="104"/>
      <c r="DQ55" s="104"/>
      <c r="DR55" s="104"/>
      <c r="DS55" s="104"/>
      <c r="DT55" s="104"/>
      <c r="DU55" s="104"/>
      <c r="DV55" s="104"/>
      <c r="DW55" s="104"/>
      <c r="DX55" s="104"/>
      <c r="DY55" s="104"/>
      <c r="DZ55" s="104"/>
      <c r="EA55" s="104"/>
      <c r="EB55" s="104"/>
      <c r="EC55" s="104"/>
      <c r="ED55" s="104"/>
      <c r="EE55" s="104"/>
      <c r="EF55" s="104"/>
      <c r="EG55" s="104"/>
      <c r="EH55" s="104"/>
      <c r="EI55" s="104"/>
      <c r="EJ55" s="104"/>
      <c r="EK55" s="104"/>
      <c r="EL55" s="104"/>
      <c r="EM55" s="104"/>
      <c r="EN55" s="104"/>
      <c r="EO55" s="104"/>
      <c r="EP55" s="104"/>
      <c r="EQ55" s="104"/>
      <c r="ER55" s="104"/>
      <c r="ES55" s="104"/>
      <c r="ET55" s="104"/>
      <c r="EU55" s="104"/>
      <c r="EV55" s="104"/>
      <c r="EW55" s="104"/>
      <c r="EX55" s="104"/>
      <c r="EY55" s="104"/>
      <c r="EZ55" s="104"/>
      <c r="FA55" s="104"/>
      <c r="FB55" s="104"/>
      <c r="FC55" s="104"/>
      <c r="FD55" s="104"/>
      <c r="FE55" s="104"/>
      <c r="FF55" s="104"/>
      <c r="FG55" s="104"/>
      <c r="FH55" s="104"/>
      <c r="FI55" s="104"/>
      <c r="FJ55" s="104"/>
      <c r="FK55" s="104"/>
      <c r="FL55" s="104"/>
      <c r="FM55" s="104"/>
      <c r="FN55" s="104"/>
      <c r="FO55" s="104"/>
      <c r="FP55" s="104"/>
      <c r="FQ55" s="104"/>
      <c r="FR55" s="104"/>
      <c r="FS55" s="104"/>
      <c r="FT55" s="104"/>
      <c r="FU55" s="104"/>
      <c r="FV55" s="104"/>
      <c r="FW55" s="104"/>
      <c r="FX55" s="104"/>
      <c r="FY55" s="104"/>
      <c r="FZ55" s="104"/>
      <c r="GA55" s="104"/>
      <c r="GB55" s="104"/>
      <c r="GC55" s="104"/>
      <c r="GD55" s="104"/>
      <c r="GE55" s="104"/>
      <c r="GF55" s="104"/>
      <c r="GG55" s="104"/>
      <c r="GH55" s="104"/>
      <c r="GI55" s="104"/>
      <c r="GJ55" s="104"/>
      <c r="GK55" s="104"/>
      <c r="GL55" s="104"/>
      <c r="GM55" s="104"/>
      <c r="GN55" s="104"/>
      <c r="GO55" s="104"/>
      <c r="GP55" s="104"/>
      <c r="GQ55" s="104"/>
      <c r="GR55" s="104"/>
      <c r="GS55" s="104"/>
      <c r="GT55" s="104"/>
      <c r="GU55" s="104"/>
      <c r="GV55" s="104"/>
      <c r="GW55" s="104"/>
      <c r="GX55" s="104"/>
      <c r="GY55" s="104"/>
      <c r="GZ55" s="104"/>
      <c r="HA55" s="104"/>
      <c r="HB55" s="104"/>
      <c r="HC55" s="104"/>
      <c r="HD55" s="104"/>
      <c r="HE55" s="104"/>
      <c r="HF55" s="104"/>
      <c r="HG55" s="104"/>
      <c r="HH55" s="104"/>
      <c r="HI55" s="104"/>
      <c r="HJ55" s="104"/>
      <c r="HK55" s="104"/>
      <c r="HL55" s="104"/>
      <c r="HM55" s="104"/>
      <c r="HN55" s="104"/>
      <c r="HO55" s="104"/>
      <c r="HP55" s="104"/>
      <c r="HQ55" s="104"/>
      <c r="HR55" s="104"/>
      <c r="HS55" s="104"/>
      <c r="HT55" s="104"/>
      <c r="HU55" s="104"/>
      <c r="HV55" s="104"/>
      <c r="HW55" s="104"/>
      <c r="HX55" s="104"/>
      <c r="HY55" s="104"/>
      <c r="HZ55" s="104"/>
      <c r="IA55" s="104"/>
      <c r="IB55" s="104"/>
      <c r="IC55" s="104"/>
      <c r="ID55" s="104"/>
      <c r="IE55" s="104"/>
      <c r="IF55" s="104"/>
      <c r="IG55" s="104"/>
      <c r="IH55" s="104"/>
      <c r="II55" s="104"/>
      <c r="IJ55" s="104"/>
      <c r="IK55" s="104"/>
      <c r="IL55" s="104"/>
      <c r="IM55" s="104"/>
      <c r="IN55" s="104"/>
      <c r="IO55" s="104"/>
      <c r="IP55" s="104"/>
      <c r="IQ55" s="104"/>
      <c r="IR55" s="104"/>
      <c r="IS55" s="104"/>
    </row>
    <row r="56" spans="1:253" s="103" customFormat="1" ht="69.599999999999994" customHeight="1" x14ac:dyDescent="0.3">
      <c r="A56" s="803"/>
      <c r="B56" s="786"/>
      <c r="C56" s="789"/>
      <c r="D56" s="799"/>
      <c r="E56" s="602" t="s">
        <v>226</v>
      </c>
      <c r="F56" s="128">
        <v>3</v>
      </c>
      <c r="G56" s="161">
        <f>F56/SUM($F$55:$F$57)</f>
        <v>0.375</v>
      </c>
      <c r="H56" s="470" t="s">
        <v>227</v>
      </c>
      <c r="I56" s="472" t="s">
        <v>525</v>
      </c>
      <c r="J56" s="466" t="s">
        <v>243</v>
      </c>
      <c r="K56" s="882"/>
      <c r="L56" s="580" t="s">
        <v>579</v>
      </c>
      <c r="M56" s="472" t="s">
        <v>512</v>
      </c>
      <c r="N56" s="106"/>
      <c r="O56" s="106"/>
      <c r="P56" s="106"/>
      <c r="Q56" s="138">
        <v>0</v>
      </c>
      <c r="R56" s="134">
        <v>0</v>
      </c>
      <c r="S56" s="134">
        <v>0</v>
      </c>
      <c r="T56" s="315">
        <f t="shared" si="3"/>
        <v>0</v>
      </c>
      <c r="U56" s="315">
        <f t="shared" si="3"/>
        <v>0</v>
      </c>
      <c r="V56" s="315">
        <f t="shared" si="3"/>
        <v>0</v>
      </c>
      <c r="W56" s="580" t="s">
        <v>231</v>
      </c>
      <c r="X56" s="472" t="s">
        <v>332</v>
      </c>
      <c r="Y56" s="106"/>
      <c r="Z56" s="106"/>
      <c r="AA56" s="106"/>
      <c r="AB56" s="151">
        <v>0</v>
      </c>
      <c r="AC56" s="151">
        <v>0</v>
      </c>
      <c r="AD56" s="151">
        <v>0</v>
      </c>
      <c r="AE56" s="338">
        <f t="shared" si="5"/>
        <v>0</v>
      </c>
      <c r="AF56" s="338">
        <f t="shared" si="5"/>
        <v>0</v>
      </c>
      <c r="AG56" s="338">
        <f t="shared" si="5"/>
        <v>0</v>
      </c>
      <c r="AH56" s="580" t="s">
        <v>231</v>
      </c>
      <c r="AI56" s="472" t="s">
        <v>332</v>
      </c>
      <c r="AJ56" s="106"/>
      <c r="AK56" s="106"/>
      <c r="AL56" s="520"/>
      <c r="AM56" s="512">
        <v>0</v>
      </c>
      <c r="AN56" s="151">
        <v>0</v>
      </c>
      <c r="AO56" s="151">
        <v>0</v>
      </c>
      <c r="AP56" s="223">
        <f t="shared" si="6"/>
        <v>0</v>
      </c>
      <c r="AQ56" s="223">
        <f t="shared" si="6"/>
        <v>0</v>
      </c>
      <c r="AR56" s="388">
        <f t="shared" si="6"/>
        <v>0</v>
      </c>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c r="EA56" s="104"/>
      <c r="EB56" s="104"/>
      <c r="EC56" s="104"/>
      <c r="ED56" s="104"/>
      <c r="EE56" s="104"/>
      <c r="EF56" s="104"/>
      <c r="EG56" s="104"/>
      <c r="EH56" s="104"/>
      <c r="EI56" s="104"/>
      <c r="EJ56" s="104"/>
      <c r="EK56" s="104"/>
      <c r="EL56" s="104"/>
      <c r="EM56" s="104"/>
      <c r="EN56" s="104"/>
      <c r="EO56" s="104"/>
      <c r="EP56" s="104"/>
      <c r="EQ56" s="104"/>
      <c r="ER56" s="104"/>
      <c r="ES56" s="104"/>
      <c r="ET56" s="104"/>
      <c r="EU56" s="104"/>
      <c r="EV56" s="104"/>
      <c r="EW56" s="104"/>
      <c r="EX56" s="104"/>
      <c r="EY56" s="104"/>
      <c r="EZ56" s="104"/>
      <c r="FA56" s="104"/>
      <c r="FB56" s="104"/>
      <c r="FC56" s="104"/>
      <c r="FD56" s="104"/>
      <c r="FE56" s="104"/>
      <c r="FF56" s="104"/>
      <c r="FG56" s="104"/>
      <c r="FH56" s="104"/>
      <c r="FI56" s="104"/>
      <c r="FJ56" s="104"/>
      <c r="FK56" s="104"/>
      <c r="FL56" s="104"/>
      <c r="FM56" s="104"/>
      <c r="FN56" s="104"/>
      <c r="FO56" s="104"/>
      <c r="FP56" s="104"/>
      <c r="FQ56" s="104"/>
      <c r="FR56" s="104"/>
      <c r="FS56" s="104"/>
      <c r="FT56" s="104"/>
      <c r="FU56" s="104"/>
      <c r="FV56" s="104"/>
      <c r="FW56" s="104"/>
      <c r="FX56" s="104"/>
      <c r="FY56" s="104"/>
      <c r="FZ56" s="104"/>
      <c r="GA56" s="104"/>
      <c r="GB56" s="104"/>
      <c r="GC56" s="104"/>
      <c r="GD56" s="104"/>
      <c r="GE56" s="104"/>
      <c r="GF56" s="104"/>
      <c r="GG56" s="104"/>
      <c r="GH56" s="104"/>
      <c r="GI56" s="104"/>
      <c r="GJ56" s="104"/>
      <c r="GK56" s="104"/>
      <c r="GL56" s="104"/>
      <c r="GM56" s="104"/>
      <c r="GN56" s="104"/>
      <c r="GO56" s="104"/>
      <c r="GP56" s="104"/>
      <c r="GQ56" s="104"/>
      <c r="GR56" s="104"/>
      <c r="GS56" s="104"/>
      <c r="GT56" s="104"/>
      <c r="GU56" s="104"/>
      <c r="GV56" s="104"/>
      <c r="GW56" s="104"/>
      <c r="GX56" s="104"/>
      <c r="GY56" s="104"/>
      <c r="GZ56" s="104"/>
      <c r="HA56" s="104"/>
      <c r="HB56" s="104"/>
      <c r="HC56" s="104"/>
      <c r="HD56" s="104"/>
      <c r="HE56" s="104"/>
      <c r="HF56" s="104"/>
      <c r="HG56" s="104"/>
      <c r="HH56" s="104"/>
      <c r="HI56" s="104"/>
      <c r="HJ56" s="104"/>
      <c r="HK56" s="104"/>
      <c r="HL56" s="104"/>
      <c r="HM56" s="104"/>
      <c r="HN56" s="104"/>
      <c r="HO56" s="104"/>
      <c r="HP56" s="104"/>
      <c r="HQ56" s="104"/>
      <c r="HR56" s="104"/>
      <c r="HS56" s="104"/>
      <c r="HT56" s="104"/>
      <c r="HU56" s="104"/>
      <c r="HV56" s="104"/>
      <c r="HW56" s="104"/>
      <c r="HX56" s="104"/>
      <c r="HY56" s="104"/>
      <c r="HZ56" s="104"/>
      <c r="IA56" s="104"/>
      <c r="IB56" s="104"/>
      <c r="IC56" s="104"/>
      <c r="ID56" s="104"/>
      <c r="IE56" s="104"/>
      <c r="IF56" s="104"/>
      <c r="IG56" s="104"/>
      <c r="IH56" s="104"/>
      <c r="II56" s="104"/>
      <c r="IJ56" s="104"/>
      <c r="IK56" s="104"/>
      <c r="IL56" s="104"/>
      <c r="IM56" s="104"/>
      <c r="IN56" s="104"/>
      <c r="IO56" s="104"/>
      <c r="IP56" s="104"/>
      <c r="IQ56" s="104"/>
      <c r="IR56" s="104"/>
      <c r="IS56" s="104"/>
    </row>
    <row r="57" spans="1:253" s="103" customFormat="1" ht="69.599999999999994" customHeight="1" thickBot="1" x14ac:dyDescent="0.35">
      <c r="A57" s="804"/>
      <c r="B57" s="787"/>
      <c r="C57" s="792"/>
      <c r="D57" s="371" t="s">
        <v>14</v>
      </c>
      <c r="E57" s="346" t="s">
        <v>381</v>
      </c>
      <c r="F57" s="129">
        <v>2</v>
      </c>
      <c r="G57" s="162">
        <f>F57/SUM($F$55:$F$57)</f>
        <v>0.25</v>
      </c>
      <c r="H57" s="76" t="s">
        <v>477</v>
      </c>
      <c r="I57" s="63" t="s">
        <v>491</v>
      </c>
      <c r="J57" s="20" t="s">
        <v>695</v>
      </c>
      <c r="K57" s="883"/>
      <c r="L57" s="20" t="s">
        <v>584</v>
      </c>
      <c r="M57" s="23" t="s">
        <v>245</v>
      </c>
      <c r="N57" s="96"/>
      <c r="O57" s="261"/>
      <c r="P57" s="261"/>
      <c r="Q57" s="155">
        <v>1</v>
      </c>
      <c r="R57" s="211">
        <v>2</v>
      </c>
      <c r="S57" s="211">
        <v>2</v>
      </c>
      <c r="T57" s="226">
        <f t="shared" si="3"/>
        <v>0.25</v>
      </c>
      <c r="U57" s="226">
        <f t="shared" si="3"/>
        <v>0.5</v>
      </c>
      <c r="V57" s="226">
        <f t="shared" si="3"/>
        <v>0.5</v>
      </c>
      <c r="W57" s="20" t="s">
        <v>244</v>
      </c>
      <c r="X57" s="23" t="s">
        <v>245</v>
      </c>
      <c r="Y57" s="96"/>
      <c r="Z57" s="261"/>
      <c r="AA57" s="261"/>
      <c r="AB57" s="150">
        <v>1</v>
      </c>
      <c r="AC57" s="150">
        <v>2</v>
      </c>
      <c r="AD57" s="150">
        <v>2</v>
      </c>
      <c r="AE57" s="343">
        <f t="shared" si="5"/>
        <v>0.25</v>
      </c>
      <c r="AF57" s="343">
        <f t="shared" si="5"/>
        <v>0.5</v>
      </c>
      <c r="AG57" s="343">
        <f t="shared" si="5"/>
        <v>0.5</v>
      </c>
      <c r="AH57" s="209" t="s">
        <v>244</v>
      </c>
      <c r="AI57" s="20" t="s">
        <v>246</v>
      </c>
      <c r="AJ57" s="96"/>
      <c r="AK57" s="96"/>
      <c r="AL57" s="521"/>
      <c r="AM57" s="512">
        <v>1</v>
      </c>
      <c r="AN57" s="151">
        <v>1</v>
      </c>
      <c r="AO57" s="151">
        <v>2</v>
      </c>
      <c r="AP57" s="226">
        <f t="shared" si="6"/>
        <v>0.25</v>
      </c>
      <c r="AQ57" s="226">
        <f t="shared" si="6"/>
        <v>0.25</v>
      </c>
      <c r="AR57" s="391">
        <f t="shared" si="6"/>
        <v>0.5</v>
      </c>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c r="EA57" s="104"/>
      <c r="EB57" s="104"/>
      <c r="EC57" s="104"/>
      <c r="ED57" s="104"/>
      <c r="EE57" s="104"/>
      <c r="EF57" s="104"/>
      <c r="EG57" s="104"/>
      <c r="EH57" s="104"/>
      <c r="EI57" s="104"/>
      <c r="EJ57" s="104"/>
      <c r="EK57" s="104"/>
      <c r="EL57" s="104"/>
      <c r="EM57" s="104"/>
      <c r="EN57" s="104"/>
      <c r="EO57" s="104"/>
      <c r="EP57" s="104"/>
      <c r="EQ57" s="104"/>
      <c r="ER57" s="104"/>
      <c r="ES57" s="104"/>
      <c r="ET57" s="104"/>
      <c r="EU57" s="104"/>
      <c r="EV57" s="104"/>
      <c r="EW57" s="104"/>
      <c r="EX57" s="104"/>
      <c r="EY57" s="104"/>
      <c r="EZ57" s="104"/>
      <c r="FA57" s="104"/>
      <c r="FB57" s="104"/>
      <c r="FC57" s="104"/>
      <c r="FD57" s="104"/>
      <c r="FE57" s="104"/>
      <c r="FF57" s="104"/>
      <c r="FG57" s="104"/>
      <c r="FH57" s="104"/>
      <c r="FI57" s="104"/>
      <c r="FJ57" s="104"/>
      <c r="FK57" s="104"/>
      <c r="FL57" s="104"/>
      <c r="FM57" s="104"/>
      <c r="FN57" s="104"/>
      <c r="FO57" s="104"/>
      <c r="FP57" s="104"/>
      <c r="FQ57" s="104"/>
      <c r="FR57" s="104"/>
      <c r="FS57" s="104"/>
      <c r="FT57" s="104"/>
      <c r="FU57" s="104"/>
      <c r="FV57" s="104"/>
      <c r="FW57" s="104"/>
      <c r="FX57" s="104"/>
      <c r="FY57" s="104"/>
      <c r="FZ57" s="104"/>
      <c r="GA57" s="104"/>
      <c r="GB57" s="104"/>
      <c r="GC57" s="104"/>
      <c r="GD57" s="104"/>
      <c r="GE57" s="104"/>
      <c r="GF57" s="104"/>
      <c r="GG57" s="104"/>
      <c r="GH57" s="104"/>
      <c r="GI57" s="104"/>
      <c r="GJ57" s="104"/>
      <c r="GK57" s="104"/>
      <c r="GL57" s="104"/>
      <c r="GM57" s="104"/>
      <c r="GN57" s="104"/>
      <c r="GO57" s="104"/>
      <c r="GP57" s="104"/>
      <c r="GQ57" s="104"/>
      <c r="GR57" s="104"/>
      <c r="GS57" s="104"/>
      <c r="GT57" s="104"/>
      <c r="GU57" s="104"/>
      <c r="GV57" s="104"/>
      <c r="GW57" s="104"/>
      <c r="GX57" s="104"/>
      <c r="GY57" s="104"/>
      <c r="GZ57" s="104"/>
      <c r="HA57" s="104"/>
      <c r="HB57" s="104"/>
      <c r="HC57" s="104"/>
      <c r="HD57" s="104"/>
      <c r="HE57" s="104"/>
      <c r="HF57" s="104"/>
      <c r="HG57" s="104"/>
      <c r="HH57" s="104"/>
      <c r="HI57" s="104"/>
      <c r="HJ57" s="104"/>
      <c r="HK57" s="104"/>
      <c r="HL57" s="104"/>
      <c r="HM57" s="104"/>
      <c r="HN57" s="104"/>
      <c r="HO57" s="104"/>
      <c r="HP57" s="104"/>
      <c r="HQ57" s="104"/>
      <c r="HR57" s="104"/>
      <c r="HS57" s="104"/>
      <c r="HT57" s="104"/>
      <c r="HU57" s="104"/>
      <c r="HV57" s="104"/>
      <c r="HW57" s="104"/>
      <c r="HX57" s="104"/>
      <c r="HY57" s="104"/>
      <c r="HZ57" s="104"/>
      <c r="IA57" s="104"/>
      <c r="IB57" s="104"/>
      <c r="IC57" s="104"/>
      <c r="ID57" s="104"/>
      <c r="IE57" s="104"/>
      <c r="IF57" s="104"/>
      <c r="IG57" s="104"/>
      <c r="IH57" s="104"/>
      <c r="II57" s="104"/>
      <c r="IJ57" s="104"/>
      <c r="IK57" s="104"/>
      <c r="IL57" s="104"/>
      <c r="IM57" s="104"/>
      <c r="IN57" s="104"/>
      <c r="IO57" s="104"/>
      <c r="IP57" s="104"/>
      <c r="IQ57" s="104"/>
      <c r="IR57" s="104"/>
      <c r="IS57" s="104"/>
    </row>
    <row r="58" spans="1:253" s="93" customFormat="1" ht="114.6" customHeight="1" thickBot="1" x14ac:dyDescent="0.35">
      <c r="A58" s="785" t="s">
        <v>185</v>
      </c>
      <c r="B58" s="788" t="s">
        <v>110</v>
      </c>
      <c r="C58" s="788" t="s">
        <v>111</v>
      </c>
      <c r="D58" s="800" t="s">
        <v>15</v>
      </c>
      <c r="E58" s="793" t="s">
        <v>247</v>
      </c>
      <c r="F58" s="132">
        <v>1</v>
      </c>
      <c r="G58" s="166">
        <f>F58/SUM($F$58:$F$61)</f>
        <v>0.16666666666666666</v>
      </c>
      <c r="H58" s="795" t="s">
        <v>267</v>
      </c>
      <c r="I58" s="58" t="s">
        <v>492</v>
      </c>
      <c r="J58" s="514" t="s">
        <v>502</v>
      </c>
      <c r="K58" s="881" t="s">
        <v>688</v>
      </c>
      <c r="L58" s="204" t="s">
        <v>596</v>
      </c>
      <c r="M58" s="58" t="s">
        <v>514</v>
      </c>
      <c r="N58" s="107"/>
      <c r="O58" s="107"/>
      <c r="P58" s="107"/>
      <c r="Q58" s="142">
        <v>0</v>
      </c>
      <c r="R58" s="148">
        <v>0</v>
      </c>
      <c r="S58" s="148">
        <v>0</v>
      </c>
      <c r="T58" s="225">
        <f t="shared" si="3"/>
        <v>0</v>
      </c>
      <c r="U58" s="225">
        <f t="shared" si="3"/>
        <v>0</v>
      </c>
      <c r="V58" s="225">
        <f t="shared" si="3"/>
        <v>0</v>
      </c>
      <c r="W58" s="204" t="s">
        <v>639</v>
      </c>
      <c r="X58" s="58" t="s">
        <v>465</v>
      </c>
      <c r="Y58" s="107"/>
      <c r="Z58" s="107"/>
      <c r="AA58" s="210"/>
      <c r="AB58" s="153">
        <v>0</v>
      </c>
      <c r="AC58" s="153">
        <v>0</v>
      </c>
      <c r="AD58" s="153">
        <v>-1</v>
      </c>
      <c r="AE58" s="340">
        <f t="shared" si="5"/>
        <v>0</v>
      </c>
      <c r="AF58" s="340">
        <f t="shared" si="5"/>
        <v>0</v>
      </c>
      <c r="AG58" s="340">
        <f t="shared" si="5"/>
        <v>-0.16666666666666666</v>
      </c>
      <c r="AH58" s="468" t="s">
        <v>638</v>
      </c>
      <c r="AI58" s="514" t="s">
        <v>466</v>
      </c>
      <c r="AJ58" s="107"/>
      <c r="AK58" s="107"/>
      <c r="AL58" s="682"/>
      <c r="AM58" s="512">
        <v>0</v>
      </c>
      <c r="AN58" s="151">
        <v>0</v>
      </c>
      <c r="AO58" s="151">
        <v>0</v>
      </c>
      <c r="AP58" s="223">
        <f t="shared" ref="AP58" si="22">AM58*$G58</f>
        <v>0</v>
      </c>
      <c r="AQ58" s="223">
        <f t="shared" ref="AQ58" si="23">AN58*$G58</f>
        <v>0</v>
      </c>
      <c r="AR58" s="388">
        <f t="shared" ref="AR58" si="24">AO58*$G58</f>
        <v>0</v>
      </c>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c r="EA58" s="104"/>
      <c r="EB58" s="104"/>
      <c r="EC58" s="104"/>
      <c r="ED58" s="104"/>
      <c r="EE58" s="104"/>
      <c r="EF58" s="104"/>
      <c r="EG58" s="104"/>
      <c r="EH58" s="104"/>
      <c r="EI58" s="104"/>
      <c r="EJ58" s="104"/>
      <c r="EK58" s="104"/>
      <c r="EL58" s="104"/>
      <c r="EM58" s="104"/>
      <c r="EN58" s="104"/>
      <c r="EO58" s="104"/>
      <c r="EP58" s="104"/>
      <c r="EQ58" s="104"/>
      <c r="ER58" s="104"/>
      <c r="ES58" s="104"/>
      <c r="ET58" s="104"/>
      <c r="EU58" s="104"/>
      <c r="EV58" s="104"/>
      <c r="EW58" s="104"/>
      <c r="EX58" s="104"/>
      <c r="EY58" s="104"/>
      <c r="EZ58" s="104"/>
      <c r="FA58" s="104"/>
      <c r="FB58" s="104"/>
      <c r="FC58" s="104"/>
      <c r="FD58" s="104"/>
      <c r="FE58" s="104"/>
      <c r="FF58" s="104"/>
      <c r="FG58" s="104"/>
      <c r="FH58" s="104"/>
      <c r="FI58" s="104"/>
      <c r="FJ58" s="104"/>
      <c r="FK58" s="104"/>
      <c r="FL58" s="104"/>
      <c r="FM58" s="104"/>
      <c r="FN58" s="104"/>
      <c r="FO58" s="104"/>
      <c r="FP58" s="104"/>
      <c r="FQ58" s="104"/>
      <c r="FR58" s="104"/>
      <c r="FS58" s="104"/>
      <c r="FT58" s="104"/>
      <c r="FU58" s="104"/>
      <c r="FV58" s="104"/>
      <c r="FW58" s="104"/>
      <c r="FX58" s="104"/>
      <c r="FY58" s="104"/>
      <c r="FZ58" s="104"/>
      <c r="GA58" s="104"/>
      <c r="GB58" s="104"/>
      <c r="GC58" s="104"/>
      <c r="GD58" s="104"/>
      <c r="GE58" s="104"/>
      <c r="GF58" s="104"/>
      <c r="GG58" s="104"/>
      <c r="GH58" s="104"/>
      <c r="GI58" s="104"/>
      <c r="GJ58" s="104"/>
      <c r="GK58" s="104"/>
      <c r="GL58" s="104"/>
      <c r="GM58" s="104"/>
      <c r="GN58" s="104"/>
      <c r="GO58" s="104"/>
      <c r="GP58" s="104"/>
      <c r="GQ58" s="104"/>
      <c r="GR58" s="104"/>
      <c r="GS58" s="104"/>
      <c r="GT58" s="104"/>
      <c r="GU58" s="104"/>
      <c r="GV58" s="104"/>
      <c r="GW58" s="104"/>
      <c r="GX58" s="104"/>
      <c r="GY58" s="104"/>
      <c r="GZ58" s="104"/>
      <c r="HA58" s="104"/>
      <c r="HB58" s="104"/>
      <c r="HC58" s="104"/>
      <c r="HD58" s="104"/>
      <c r="HE58" s="104"/>
      <c r="HF58" s="104"/>
      <c r="HG58" s="104"/>
      <c r="HH58" s="104"/>
      <c r="HI58" s="104"/>
      <c r="HJ58" s="104"/>
      <c r="HK58" s="104"/>
      <c r="HL58" s="104"/>
      <c r="HM58" s="104"/>
      <c r="HN58" s="104"/>
      <c r="HO58" s="104"/>
      <c r="HP58" s="104"/>
      <c r="HQ58" s="104"/>
      <c r="HR58" s="104"/>
      <c r="HS58" s="104"/>
      <c r="HT58" s="104"/>
      <c r="HU58" s="104"/>
      <c r="HV58" s="104"/>
      <c r="HW58" s="104"/>
      <c r="HX58" s="104"/>
      <c r="HY58" s="104"/>
      <c r="HZ58" s="104"/>
      <c r="IA58" s="104"/>
      <c r="IB58" s="104"/>
      <c r="IC58" s="104"/>
      <c r="ID58" s="104"/>
      <c r="IE58" s="104"/>
      <c r="IF58" s="104"/>
      <c r="IG58" s="104"/>
      <c r="IH58" s="104"/>
      <c r="II58" s="104"/>
      <c r="IJ58" s="104"/>
      <c r="IK58" s="104"/>
      <c r="IL58" s="104"/>
      <c r="IM58" s="104"/>
      <c r="IN58" s="104"/>
      <c r="IO58" s="104"/>
      <c r="IP58" s="104"/>
      <c r="IQ58" s="104"/>
      <c r="IR58" s="104"/>
      <c r="IS58" s="104"/>
    </row>
    <row r="59" spans="1:253" s="93" customFormat="1" ht="90" customHeight="1" thickBot="1" x14ac:dyDescent="0.35">
      <c r="A59" s="786"/>
      <c r="B59" s="789"/>
      <c r="C59" s="789"/>
      <c r="D59" s="801"/>
      <c r="E59" s="794"/>
      <c r="F59" s="128">
        <v>1</v>
      </c>
      <c r="G59" s="161">
        <f t="shared" ref="G59:G61" si="25">F59/SUM($F$58:$F$61)</f>
        <v>0.16666666666666666</v>
      </c>
      <c r="H59" s="796"/>
      <c r="I59" s="797" t="s">
        <v>493</v>
      </c>
      <c r="J59" s="796" t="s">
        <v>268</v>
      </c>
      <c r="K59" s="882"/>
      <c r="L59" s="472" t="s">
        <v>597</v>
      </c>
      <c r="M59" s="472" t="s">
        <v>467</v>
      </c>
      <c r="N59" s="108"/>
      <c r="O59" s="108"/>
      <c r="P59" s="243"/>
      <c r="Q59" s="138">
        <v>0</v>
      </c>
      <c r="R59" s="134">
        <v>0</v>
      </c>
      <c r="S59" s="134">
        <v>-1</v>
      </c>
      <c r="T59" s="315">
        <f t="shared" ref="T59:V62" si="26">Q59*$G59</f>
        <v>0</v>
      </c>
      <c r="U59" s="315">
        <f t="shared" si="26"/>
        <v>0</v>
      </c>
      <c r="V59" s="315">
        <f t="shared" si="26"/>
        <v>-0.16666666666666666</v>
      </c>
      <c r="W59" s="472" t="s">
        <v>597</v>
      </c>
      <c r="X59" s="472" t="s">
        <v>469</v>
      </c>
      <c r="Y59" s="109"/>
      <c r="Z59" s="109"/>
      <c r="AA59" s="245"/>
      <c r="AB59" s="151">
        <v>0</v>
      </c>
      <c r="AC59" s="151">
        <v>0</v>
      </c>
      <c r="AD59" s="151">
        <v>-1</v>
      </c>
      <c r="AE59" s="338">
        <f t="shared" ref="AE59:AG62" si="27">AB59*$G59</f>
        <v>0</v>
      </c>
      <c r="AF59" s="338">
        <f t="shared" si="27"/>
        <v>0</v>
      </c>
      <c r="AG59" s="338">
        <f t="shared" si="27"/>
        <v>-0.16666666666666666</v>
      </c>
      <c r="AH59" s="472" t="s">
        <v>322</v>
      </c>
      <c r="AI59" s="22" t="s">
        <v>516</v>
      </c>
      <c r="AJ59" s="110"/>
      <c r="AK59" s="110"/>
      <c r="AL59" s="516"/>
      <c r="AM59" s="512">
        <v>0</v>
      </c>
      <c r="AN59" s="151">
        <v>0</v>
      </c>
      <c r="AO59" s="151">
        <v>0</v>
      </c>
      <c r="AP59" s="223">
        <f t="shared" si="6"/>
        <v>0</v>
      </c>
      <c r="AQ59" s="223">
        <f t="shared" si="6"/>
        <v>0</v>
      </c>
      <c r="AR59" s="388">
        <f t="shared" si="6"/>
        <v>0</v>
      </c>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4"/>
      <c r="EW59" s="104"/>
      <c r="EX59" s="104"/>
      <c r="EY59" s="104"/>
      <c r="EZ59" s="104"/>
      <c r="FA59" s="104"/>
      <c r="FB59" s="104"/>
      <c r="FC59" s="104"/>
      <c r="FD59" s="104"/>
      <c r="FE59" s="104"/>
      <c r="FF59" s="104"/>
      <c r="FG59" s="104"/>
      <c r="FH59" s="104"/>
      <c r="FI59" s="104"/>
      <c r="FJ59" s="104"/>
      <c r="FK59" s="104"/>
      <c r="FL59" s="104"/>
      <c r="FM59" s="104"/>
      <c r="FN59" s="104"/>
      <c r="FO59" s="104"/>
      <c r="FP59" s="104"/>
      <c r="FQ59" s="104"/>
      <c r="FR59" s="104"/>
      <c r="FS59" s="104"/>
      <c r="FT59" s="104"/>
      <c r="FU59" s="104"/>
      <c r="FV59" s="104"/>
      <c r="FW59" s="104"/>
      <c r="FX59" s="104"/>
      <c r="FY59" s="104"/>
      <c r="FZ59" s="104"/>
      <c r="GA59" s="104"/>
      <c r="GB59" s="104"/>
      <c r="GC59" s="104"/>
      <c r="GD59" s="104"/>
      <c r="GE59" s="104"/>
      <c r="GF59" s="104"/>
      <c r="GG59" s="104"/>
      <c r="GH59" s="104"/>
      <c r="GI59" s="104"/>
      <c r="GJ59" s="104"/>
      <c r="GK59" s="104"/>
      <c r="GL59" s="104"/>
      <c r="GM59" s="104"/>
      <c r="GN59" s="104"/>
      <c r="GO59" s="104"/>
      <c r="GP59" s="104"/>
      <c r="GQ59" s="104"/>
      <c r="GR59" s="104"/>
      <c r="GS59" s="104"/>
      <c r="GT59" s="104"/>
      <c r="GU59" s="104"/>
      <c r="GV59" s="104"/>
      <c r="GW59" s="104"/>
      <c r="GX59" s="104"/>
      <c r="GY59" s="104"/>
      <c r="GZ59" s="104"/>
      <c r="HA59" s="104"/>
      <c r="HB59" s="104"/>
      <c r="HC59" s="104"/>
      <c r="HD59" s="104"/>
      <c r="HE59" s="104"/>
      <c r="HF59" s="104"/>
      <c r="HG59" s="104"/>
      <c r="HH59" s="104"/>
      <c r="HI59" s="104"/>
      <c r="HJ59" s="104"/>
      <c r="HK59" s="104"/>
      <c r="HL59" s="104"/>
      <c r="HM59" s="104"/>
      <c r="HN59" s="104"/>
      <c r="HO59" s="104"/>
      <c r="HP59" s="104"/>
      <c r="HQ59" s="104"/>
      <c r="HR59" s="104"/>
      <c r="HS59" s="104"/>
      <c r="HT59" s="104"/>
      <c r="HU59" s="104"/>
      <c r="HV59" s="104"/>
      <c r="HW59" s="104"/>
      <c r="HX59" s="104"/>
      <c r="HY59" s="104"/>
      <c r="HZ59" s="104"/>
      <c r="IA59" s="104"/>
      <c r="IB59" s="104"/>
      <c r="IC59" s="104"/>
      <c r="ID59" s="104"/>
      <c r="IE59" s="104"/>
      <c r="IF59" s="104"/>
      <c r="IG59" s="104"/>
      <c r="IH59" s="104"/>
      <c r="II59" s="104"/>
      <c r="IJ59" s="104"/>
      <c r="IK59" s="104"/>
      <c r="IL59" s="104"/>
      <c r="IM59" s="104"/>
      <c r="IN59" s="104"/>
      <c r="IO59" s="104"/>
      <c r="IP59" s="104"/>
      <c r="IQ59" s="104"/>
      <c r="IR59" s="104"/>
      <c r="IS59" s="104"/>
    </row>
    <row r="60" spans="1:253" s="93" customFormat="1" ht="92.4" customHeight="1" thickBot="1" x14ac:dyDescent="0.35">
      <c r="A60" s="786"/>
      <c r="B60" s="789"/>
      <c r="C60" s="789"/>
      <c r="D60" s="801"/>
      <c r="E60" s="794"/>
      <c r="F60" s="128">
        <v>1</v>
      </c>
      <c r="G60" s="161">
        <f t="shared" si="25"/>
        <v>0.16666666666666666</v>
      </c>
      <c r="H60" s="796"/>
      <c r="I60" s="797"/>
      <c r="J60" s="796"/>
      <c r="K60" s="882"/>
      <c r="L60" s="472" t="s">
        <v>598</v>
      </c>
      <c r="M60" s="472" t="s">
        <v>468</v>
      </c>
      <c r="N60" s="108"/>
      <c r="O60" s="108"/>
      <c r="P60" s="108"/>
      <c r="Q60" s="138">
        <v>0</v>
      </c>
      <c r="R60" s="134">
        <v>0</v>
      </c>
      <c r="S60" s="134">
        <v>0</v>
      </c>
      <c r="T60" s="315">
        <f t="shared" si="26"/>
        <v>0</v>
      </c>
      <c r="U60" s="315">
        <f t="shared" si="26"/>
        <v>0</v>
      </c>
      <c r="V60" s="315">
        <f t="shared" si="26"/>
        <v>0</v>
      </c>
      <c r="W60" s="472" t="s">
        <v>272</v>
      </c>
      <c r="X60" s="472" t="s">
        <v>470</v>
      </c>
      <c r="Y60" s="109"/>
      <c r="Z60" s="109"/>
      <c r="AA60" s="245"/>
      <c r="AB60" s="151">
        <v>0</v>
      </c>
      <c r="AC60" s="151">
        <v>0</v>
      </c>
      <c r="AD60" s="151">
        <v>-1</v>
      </c>
      <c r="AE60" s="338">
        <f t="shared" si="27"/>
        <v>0</v>
      </c>
      <c r="AF60" s="338">
        <f t="shared" si="27"/>
        <v>0</v>
      </c>
      <c r="AG60" s="338">
        <f t="shared" si="27"/>
        <v>-0.16666666666666666</v>
      </c>
      <c r="AH60" s="472" t="s">
        <v>321</v>
      </c>
      <c r="AI60" s="470" t="s">
        <v>526</v>
      </c>
      <c r="AJ60" s="110"/>
      <c r="AK60" s="110"/>
      <c r="AL60" s="683"/>
      <c r="AM60" s="512">
        <v>0</v>
      </c>
      <c r="AN60" s="151">
        <v>0</v>
      </c>
      <c r="AO60" s="151">
        <v>-1</v>
      </c>
      <c r="AP60" s="223">
        <f t="shared" si="6"/>
        <v>0</v>
      </c>
      <c r="AQ60" s="223">
        <f t="shared" si="6"/>
        <v>0</v>
      </c>
      <c r="AR60" s="388">
        <f t="shared" si="6"/>
        <v>-0.16666666666666666</v>
      </c>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104"/>
      <c r="BT60" s="104"/>
      <c r="BU60" s="104"/>
      <c r="BV60" s="104"/>
      <c r="BW60" s="104"/>
      <c r="BX60" s="104"/>
      <c r="BY60" s="104"/>
      <c r="BZ60" s="104"/>
      <c r="CA60" s="104"/>
      <c r="CB60" s="104"/>
      <c r="CC60" s="104"/>
      <c r="CD60" s="104"/>
      <c r="CE60" s="104"/>
      <c r="CF60" s="104"/>
      <c r="CG60" s="104"/>
      <c r="CH60" s="104"/>
      <c r="CI60" s="104"/>
      <c r="CJ60" s="104"/>
      <c r="CK60" s="104"/>
      <c r="CL60" s="104"/>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104"/>
      <c r="DN60" s="104"/>
      <c r="DO60" s="104"/>
      <c r="DP60" s="104"/>
      <c r="DQ60" s="104"/>
      <c r="DR60" s="104"/>
      <c r="DS60" s="104"/>
      <c r="DT60" s="104"/>
      <c r="DU60" s="104"/>
      <c r="DV60" s="104"/>
      <c r="DW60" s="104"/>
      <c r="DX60" s="104"/>
      <c r="DY60" s="104"/>
      <c r="DZ60" s="104"/>
      <c r="EA60" s="104"/>
      <c r="EB60" s="104"/>
      <c r="EC60" s="104"/>
      <c r="ED60" s="104"/>
      <c r="EE60" s="104"/>
      <c r="EF60" s="104"/>
      <c r="EG60" s="104"/>
      <c r="EH60" s="104"/>
      <c r="EI60" s="104"/>
      <c r="EJ60" s="104"/>
      <c r="EK60" s="104"/>
      <c r="EL60" s="104"/>
      <c r="EM60" s="104"/>
      <c r="EN60" s="104"/>
      <c r="EO60" s="104"/>
      <c r="EP60" s="104"/>
      <c r="EQ60" s="104"/>
      <c r="ER60" s="104"/>
      <c r="ES60" s="104"/>
      <c r="ET60" s="104"/>
      <c r="EU60" s="104"/>
      <c r="EV60" s="104"/>
      <c r="EW60" s="104"/>
      <c r="EX60" s="104"/>
      <c r="EY60" s="104"/>
      <c r="EZ60" s="104"/>
      <c r="FA60" s="104"/>
      <c r="FB60" s="104"/>
      <c r="FC60" s="104"/>
      <c r="FD60" s="104"/>
      <c r="FE60" s="104"/>
      <c r="FF60" s="104"/>
      <c r="FG60" s="104"/>
      <c r="FH60" s="104"/>
      <c r="FI60" s="104"/>
      <c r="FJ60" s="104"/>
      <c r="FK60" s="104"/>
      <c r="FL60" s="104"/>
      <c r="FM60" s="104"/>
      <c r="FN60" s="104"/>
      <c r="FO60" s="104"/>
      <c r="FP60" s="104"/>
      <c r="FQ60" s="104"/>
      <c r="FR60" s="104"/>
      <c r="FS60" s="104"/>
      <c r="FT60" s="104"/>
      <c r="FU60" s="104"/>
      <c r="FV60" s="104"/>
      <c r="FW60" s="104"/>
      <c r="FX60" s="104"/>
      <c r="FY60" s="104"/>
      <c r="FZ60" s="104"/>
      <c r="GA60" s="104"/>
      <c r="GB60" s="104"/>
      <c r="GC60" s="104"/>
      <c r="GD60" s="104"/>
      <c r="GE60" s="104"/>
      <c r="GF60" s="104"/>
      <c r="GG60" s="104"/>
      <c r="GH60" s="104"/>
      <c r="GI60" s="104"/>
      <c r="GJ60" s="104"/>
      <c r="GK60" s="104"/>
      <c r="GL60" s="104"/>
      <c r="GM60" s="104"/>
      <c r="GN60" s="104"/>
      <c r="GO60" s="104"/>
      <c r="GP60" s="104"/>
      <c r="GQ60" s="104"/>
      <c r="GR60" s="104"/>
      <c r="GS60" s="104"/>
      <c r="GT60" s="104"/>
      <c r="GU60" s="104"/>
      <c r="GV60" s="104"/>
      <c r="GW60" s="104"/>
      <c r="GX60" s="104"/>
      <c r="GY60" s="104"/>
      <c r="GZ60" s="104"/>
      <c r="HA60" s="104"/>
      <c r="HB60" s="104"/>
      <c r="HC60" s="104"/>
      <c r="HD60" s="104"/>
      <c r="HE60" s="104"/>
      <c r="HF60" s="104"/>
      <c r="HG60" s="104"/>
      <c r="HH60" s="104"/>
      <c r="HI60" s="104"/>
      <c r="HJ60" s="104"/>
      <c r="HK60" s="104"/>
      <c r="HL60" s="104"/>
      <c r="HM60" s="104"/>
      <c r="HN60" s="104"/>
      <c r="HO60" s="104"/>
      <c r="HP60" s="104"/>
      <c r="HQ60" s="104"/>
      <c r="HR60" s="104"/>
      <c r="HS60" s="104"/>
      <c r="HT60" s="104"/>
      <c r="HU60" s="104"/>
      <c r="HV60" s="104"/>
      <c r="HW60" s="104"/>
      <c r="HX60" s="104"/>
      <c r="HY60" s="104"/>
      <c r="HZ60" s="104"/>
      <c r="IA60" s="104"/>
      <c r="IB60" s="104"/>
      <c r="IC60" s="104"/>
      <c r="ID60" s="104"/>
      <c r="IE60" s="104"/>
      <c r="IF60" s="104"/>
      <c r="IG60" s="104"/>
      <c r="IH60" s="104"/>
      <c r="II60" s="104"/>
      <c r="IJ60" s="104"/>
      <c r="IK60" s="104"/>
      <c r="IL60" s="104"/>
      <c r="IM60" s="104"/>
      <c r="IN60" s="104"/>
      <c r="IO60" s="104"/>
      <c r="IP60" s="104"/>
      <c r="IQ60" s="104"/>
      <c r="IR60" s="104"/>
      <c r="IS60" s="104"/>
    </row>
    <row r="61" spans="1:253" s="93" customFormat="1" ht="153.6" customHeight="1" thickBot="1" x14ac:dyDescent="0.35">
      <c r="A61" s="787"/>
      <c r="B61" s="790"/>
      <c r="C61" s="792"/>
      <c r="D61" s="371" t="s">
        <v>14</v>
      </c>
      <c r="E61" s="117" t="s">
        <v>248</v>
      </c>
      <c r="F61" s="129">
        <v>3</v>
      </c>
      <c r="G61" s="162">
        <f t="shared" si="25"/>
        <v>0.5</v>
      </c>
      <c r="H61" s="23" t="s">
        <v>389</v>
      </c>
      <c r="I61" s="23" t="s">
        <v>275</v>
      </c>
      <c r="J61" s="63" t="s">
        <v>462</v>
      </c>
      <c r="K61" s="883"/>
      <c r="L61" s="637" t="s">
        <v>277</v>
      </c>
      <c r="M61" s="76" t="s">
        <v>527</v>
      </c>
      <c r="N61" s="230"/>
      <c r="O61" s="230"/>
      <c r="P61" s="244"/>
      <c r="Q61" s="155">
        <v>0</v>
      </c>
      <c r="R61" s="211">
        <v>0</v>
      </c>
      <c r="S61" s="211">
        <v>1</v>
      </c>
      <c r="T61" s="226">
        <f t="shared" si="26"/>
        <v>0</v>
      </c>
      <c r="U61" s="226">
        <f t="shared" si="26"/>
        <v>0</v>
      </c>
      <c r="V61" s="226">
        <f t="shared" si="26"/>
        <v>0.5</v>
      </c>
      <c r="W61" s="637" t="s">
        <v>279</v>
      </c>
      <c r="X61" s="76" t="s">
        <v>527</v>
      </c>
      <c r="Y61" s="230"/>
      <c r="Z61" s="230"/>
      <c r="AA61" s="244"/>
      <c r="AB61" s="150">
        <v>0</v>
      </c>
      <c r="AC61" s="150">
        <v>0</v>
      </c>
      <c r="AD61" s="150">
        <v>1</v>
      </c>
      <c r="AE61" s="343">
        <f t="shared" si="27"/>
        <v>0</v>
      </c>
      <c r="AF61" s="343">
        <f t="shared" si="27"/>
        <v>0</v>
      </c>
      <c r="AG61" s="343">
        <f t="shared" si="27"/>
        <v>0.5</v>
      </c>
      <c r="AH61" s="637" t="s">
        <v>277</v>
      </c>
      <c r="AI61" s="112" t="s">
        <v>390</v>
      </c>
      <c r="AJ61" s="230"/>
      <c r="AK61" s="230"/>
      <c r="AL61" s="684"/>
      <c r="AM61" s="512">
        <v>0</v>
      </c>
      <c r="AN61" s="151">
        <v>0</v>
      </c>
      <c r="AO61" s="151">
        <v>1</v>
      </c>
      <c r="AP61" s="226">
        <f t="shared" si="6"/>
        <v>0</v>
      </c>
      <c r="AQ61" s="226">
        <f t="shared" si="6"/>
        <v>0</v>
      </c>
      <c r="AR61" s="391">
        <f t="shared" si="6"/>
        <v>0.5</v>
      </c>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4"/>
      <c r="EL61" s="104"/>
      <c r="EM61" s="104"/>
      <c r="EN61" s="104"/>
      <c r="EO61" s="104"/>
      <c r="EP61" s="104"/>
      <c r="EQ61" s="104"/>
      <c r="ER61" s="104"/>
      <c r="ES61" s="104"/>
      <c r="ET61" s="104"/>
      <c r="EU61" s="104"/>
      <c r="EV61" s="104"/>
      <c r="EW61" s="104"/>
      <c r="EX61" s="104"/>
      <c r="EY61" s="104"/>
      <c r="EZ61" s="104"/>
      <c r="FA61" s="104"/>
      <c r="FB61" s="104"/>
      <c r="FC61" s="104"/>
      <c r="FD61" s="104"/>
      <c r="FE61" s="104"/>
      <c r="FF61" s="104"/>
      <c r="FG61" s="104"/>
      <c r="FH61" s="104"/>
      <c r="FI61" s="104"/>
      <c r="FJ61" s="104"/>
      <c r="FK61" s="104"/>
      <c r="FL61" s="104"/>
      <c r="FM61" s="104"/>
      <c r="FN61" s="104"/>
      <c r="FO61" s="104"/>
      <c r="FP61" s="104"/>
      <c r="FQ61" s="104"/>
      <c r="FR61" s="104"/>
      <c r="FS61" s="104"/>
      <c r="FT61" s="104"/>
      <c r="FU61" s="104"/>
      <c r="FV61" s="104"/>
      <c r="FW61" s="104"/>
      <c r="FX61" s="104"/>
      <c r="FY61" s="104"/>
      <c r="FZ61" s="104"/>
      <c r="GA61" s="104"/>
      <c r="GB61" s="104"/>
      <c r="GC61" s="104"/>
      <c r="GD61" s="104"/>
      <c r="GE61" s="104"/>
      <c r="GF61" s="104"/>
      <c r="GG61" s="104"/>
      <c r="GH61" s="104"/>
      <c r="GI61" s="104"/>
      <c r="GJ61" s="104"/>
      <c r="GK61" s="104"/>
      <c r="GL61" s="104"/>
      <c r="GM61" s="104"/>
      <c r="GN61" s="104"/>
      <c r="GO61" s="104"/>
      <c r="GP61" s="104"/>
      <c r="GQ61" s="104"/>
      <c r="GR61" s="104"/>
      <c r="GS61" s="104"/>
      <c r="GT61" s="104"/>
      <c r="GU61" s="104"/>
      <c r="GV61" s="104"/>
      <c r="GW61" s="104"/>
      <c r="GX61" s="104"/>
      <c r="GY61" s="104"/>
      <c r="GZ61" s="104"/>
      <c r="HA61" s="104"/>
      <c r="HB61" s="104"/>
      <c r="HC61" s="104"/>
      <c r="HD61" s="104"/>
      <c r="HE61" s="104"/>
      <c r="HF61" s="104"/>
      <c r="HG61" s="104"/>
      <c r="HH61" s="104"/>
      <c r="HI61" s="104"/>
      <c r="HJ61" s="104"/>
      <c r="HK61" s="104"/>
      <c r="HL61" s="104"/>
      <c r="HM61" s="104"/>
      <c r="HN61" s="104"/>
      <c r="HO61" s="104"/>
      <c r="HP61" s="104"/>
      <c r="HQ61" s="104"/>
      <c r="HR61" s="104"/>
      <c r="HS61" s="104"/>
      <c r="HT61" s="104"/>
      <c r="HU61" s="104"/>
      <c r="HV61" s="104"/>
      <c r="HW61" s="104"/>
      <c r="HX61" s="104"/>
      <c r="HY61" s="104"/>
      <c r="HZ61" s="104"/>
      <c r="IA61" s="104"/>
      <c r="IB61" s="104"/>
      <c r="IC61" s="104"/>
      <c r="ID61" s="104"/>
      <c r="IE61" s="104"/>
      <c r="IF61" s="104"/>
      <c r="IG61" s="104"/>
      <c r="IH61" s="104"/>
      <c r="II61" s="104"/>
      <c r="IJ61" s="104"/>
      <c r="IK61" s="104"/>
      <c r="IL61" s="104"/>
      <c r="IM61" s="104"/>
      <c r="IN61" s="104"/>
      <c r="IO61" s="104"/>
      <c r="IP61" s="104"/>
      <c r="IQ61" s="104"/>
      <c r="IR61" s="104"/>
      <c r="IS61" s="104"/>
    </row>
    <row r="62" spans="1:253" ht="73.95" customHeight="1" thickBot="1" x14ac:dyDescent="0.35">
      <c r="A62" s="785" t="s">
        <v>3</v>
      </c>
      <c r="B62" s="788"/>
      <c r="C62" s="788" t="s">
        <v>546</v>
      </c>
      <c r="D62" s="513" t="s">
        <v>15</v>
      </c>
      <c r="E62" s="685" t="s">
        <v>547</v>
      </c>
      <c r="F62" s="132">
        <v>3</v>
      </c>
      <c r="G62" s="166">
        <f>F62/SUM($F$62:$F$63)</f>
        <v>0.5</v>
      </c>
      <c r="H62" s="514" t="s">
        <v>548</v>
      </c>
      <c r="I62" s="267" t="s">
        <v>549</v>
      </c>
      <c r="J62" s="59"/>
      <c r="K62" s="881" t="s">
        <v>693</v>
      </c>
      <c r="L62" s="321" t="s">
        <v>599</v>
      </c>
      <c r="M62" s="59" t="s">
        <v>571</v>
      </c>
      <c r="N62" s="320"/>
      <c r="O62" s="320"/>
      <c r="P62" s="320"/>
      <c r="Q62" s="490">
        <v>0</v>
      </c>
      <c r="R62" s="491">
        <v>0</v>
      </c>
      <c r="S62" s="491">
        <v>0</v>
      </c>
      <c r="T62" s="325">
        <f t="shared" si="26"/>
        <v>0</v>
      </c>
      <c r="U62" s="325">
        <f t="shared" si="26"/>
        <v>0</v>
      </c>
      <c r="V62" s="325">
        <f t="shared" si="26"/>
        <v>0</v>
      </c>
      <c r="W62" s="321" t="s">
        <v>599</v>
      </c>
      <c r="X62" s="59" t="s">
        <v>571</v>
      </c>
      <c r="Y62" s="320"/>
      <c r="Z62" s="320"/>
      <c r="AA62" s="320"/>
      <c r="AB62" s="492">
        <v>0</v>
      </c>
      <c r="AC62" s="492">
        <v>0</v>
      </c>
      <c r="AD62" s="492">
        <v>0</v>
      </c>
      <c r="AE62" s="344">
        <f t="shared" si="27"/>
        <v>0</v>
      </c>
      <c r="AF62" s="344">
        <f t="shared" si="27"/>
        <v>0</v>
      </c>
      <c r="AG62" s="344">
        <f t="shared" si="27"/>
        <v>0</v>
      </c>
      <c r="AH62" s="379" t="s">
        <v>643</v>
      </c>
      <c r="AI62" s="59" t="s">
        <v>571</v>
      </c>
      <c r="AJ62" s="320"/>
      <c r="AK62" s="320"/>
      <c r="AL62" s="686"/>
      <c r="AM62" s="512">
        <v>0</v>
      </c>
      <c r="AN62" s="151">
        <v>0</v>
      </c>
      <c r="AO62" s="151">
        <v>0</v>
      </c>
      <c r="AP62" s="226">
        <f t="shared" si="6"/>
        <v>0</v>
      </c>
      <c r="AQ62" s="226">
        <f t="shared" si="6"/>
        <v>0</v>
      </c>
      <c r="AR62" s="226">
        <f t="shared" si="6"/>
        <v>0</v>
      </c>
      <c r="BP62"/>
      <c r="BQ62"/>
      <c r="BR62"/>
      <c r="BS62"/>
      <c r="BT62"/>
      <c r="BU62" s="26"/>
      <c r="BV62" s="26"/>
      <c r="BW62" s="26"/>
      <c r="BX62" s="26"/>
      <c r="BY62" s="26"/>
      <c r="BZ62" s="26"/>
      <c r="CA62" s="26"/>
    </row>
    <row r="63" spans="1:253" ht="46.2" customHeight="1" thickBot="1" x14ac:dyDescent="0.35">
      <c r="A63" s="787"/>
      <c r="B63" s="790"/>
      <c r="C63" s="792"/>
      <c r="D63" s="371" t="s">
        <v>14</v>
      </c>
      <c r="E63" s="117" t="s">
        <v>551</v>
      </c>
      <c r="F63" s="129">
        <v>3</v>
      </c>
      <c r="G63" s="162">
        <f>F63/SUM($F$62:$F$63)</f>
        <v>0.5</v>
      </c>
      <c r="H63" s="23" t="s">
        <v>553</v>
      </c>
      <c r="I63" s="23" t="s">
        <v>552</v>
      </c>
      <c r="J63" s="63" t="s">
        <v>554</v>
      </c>
      <c r="K63" s="883"/>
      <c r="L63" s="637" t="s">
        <v>277</v>
      </c>
      <c r="M63" s="76" t="s">
        <v>555</v>
      </c>
      <c r="N63" s="230"/>
      <c r="O63" s="230"/>
      <c r="P63" s="494"/>
      <c r="Q63" s="495">
        <v>0</v>
      </c>
      <c r="R63" s="496">
        <v>0</v>
      </c>
      <c r="S63" s="496">
        <v>0</v>
      </c>
      <c r="T63" s="687">
        <f>Q63*$G63</f>
        <v>0</v>
      </c>
      <c r="U63" s="687">
        <f>R63*$G63</f>
        <v>0</v>
      </c>
      <c r="V63" s="688">
        <f>S63*$G63</f>
        <v>0</v>
      </c>
      <c r="W63" s="76" t="s">
        <v>599</v>
      </c>
      <c r="X63" s="689" t="s">
        <v>555</v>
      </c>
      <c r="Y63" s="230"/>
      <c r="Z63" s="230"/>
      <c r="AA63" s="494"/>
      <c r="AB63" s="499">
        <v>0</v>
      </c>
      <c r="AC63" s="499">
        <v>0</v>
      </c>
      <c r="AD63" s="499">
        <v>0</v>
      </c>
      <c r="AE63" s="497">
        <f>AB63*$G63</f>
        <v>0</v>
      </c>
      <c r="AF63" s="497">
        <f>AC63*$G63</f>
        <v>0</v>
      </c>
      <c r="AG63" s="497">
        <f>AD63*$G63</f>
        <v>0</v>
      </c>
      <c r="AH63" s="595" t="s">
        <v>643</v>
      </c>
      <c r="AI63" s="76" t="s">
        <v>550</v>
      </c>
      <c r="AJ63" s="230"/>
      <c r="AK63" s="230"/>
      <c r="AL63" s="638"/>
      <c r="AM63" s="518">
        <v>0</v>
      </c>
      <c r="AN63" s="152">
        <v>0</v>
      </c>
      <c r="AO63" s="152">
        <v>0</v>
      </c>
      <c r="AP63" s="256">
        <f t="shared" ref="AP63:AR67" si="28">AM63*$G63</f>
        <v>0</v>
      </c>
      <c r="AQ63" s="256">
        <f t="shared" si="28"/>
        <v>0</v>
      </c>
      <c r="AR63" s="256">
        <f t="shared" si="28"/>
        <v>0</v>
      </c>
      <c r="BP63"/>
      <c r="BQ63"/>
      <c r="BR63"/>
      <c r="BS63"/>
      <c r="BT63"/>
      <c r="BU63" s="26"/>
      <c r="BV63" s="26"/>
      <c r="BW63" s="26"/>
      <c r="BX63" s="26"/>
      <c r="BY63" s="26"/>
      <c r="BZ63" s="26"/>
      <c r="CA63" s="26"/>
    </row>
    <row r="64" spans="1:253" ht="91.2" customHeight="1" thickBot="1" x14ac:dyDescent="0.35">
      <c r="A64" s="785" t="s">
        <v>577</v>
      </c>
      <c r="B64" s="788" t="s">
        <v>578</v>
      </c>
      <c r="C64" s="788" t="s">
        <v>556</v>
      </c>
      <c r="D64" s="513" t="s">
        <v>15</v>
      </c>
      <c r="E64" s="471" t="s">
        <v>547</v>
      </c>
      <c r="F64" s="132">
        <v>3</v>
      </c>
      <c r="G64" s="166">
        <f>F64/SUM($F$64:$F$67)</f>
        <v>0.375</v>
      </c>
      <c r="H64" s="514" t="s">
        <v>557</v>
      </c>
      <c r="I64" s="316" t="s">
        <v>561</v>
      </c>
      <c r="J64" s="59" t="s">
        <v>562</v>
      </c>
      <c r="K64" s="881" t="s">
        <v>691</v>
      </c>
      <c r="L64" s="395" t="s">
        <v>600</v>
      </c>
      <c r="M64" s="396" t="s">
        <v>564</v>
      </c>
      <c r="N64" s="397"/>
      <c r="O64" s="398"/>
      <c r="P64" s="398"/>
      <c r="Q64" s="417">
        <v>0</v>
      </c>
      <c r="R64" s="418">
        <v>-1</v>
      </c>
      <c r="S64" s="418">
        <v>-1</v>
      </c>
      <c r="T64" s="401">
        <f t="shared" ref="T64" si="29">Q64*$G64</f>
        <v>0</v>
      </c>
      <c r="U64" s="401">
        <f t="shared" ref="U64" si="30">R64*$G64</f>
        <v>-0.375</v>
      </c>
      <c r="V64" s="401">
        <f t="shared" ref="V64" si="31">S64*$G64</f>
        <v>-0.375</v>
      </c>
      <c r="W64" s="395" t="s">
        <v>560</v>
      </c>
      <c r="X64" s="396" t="s">
        <v>564</v>
      </c>
      <c r="Y64" s="397"/>
      <c r="Z64" s="398"/>
      <c r="AA64" s="398"/>
      <c r="AB64" s="419">
        <v>0</v>
      </c>
      <c r="AC64" s="419">
        <v>-1</v>
      </c>
      <c r="AD64" s="419">
        <v>-1</v>
      </c>
      <c r="AE64" s="403">
        <f t="shared" ref="AE64" si="32">AB64*$G64</f>
        <v>0</v>
      </c>
      <c r="AF64" s="403">
        <f t="shared" ref="AF64" si="33">AC64*$G64</f>
        <v>-0.375</v>
      </c>
      <c r="AG64" s="403">
        <f t="shared" ref="AG64" si="34">AD64*$G64</f>
        <v>-0.375</v>
      </c>
      <c r="AH64" s="395" t="s">
        <v>642</v>
      </c>
      <c r="AI64" s="396" t="s">
        <v>564</v>
      </c>
      <c r="AJ64" s="320"/>
      <c r="AK64" s="317"/>
      <c r="AL64" s="690"/>
      <c r="AM64" s="511">
        <v>0</v>
      </c>
      <c r="AN64" s="153">
        <v>-1</v>
      </c>
      <c r="AO64" s="153">
        <v>-1</v>
      </c>
      <c r="AP64" s="225">
        <f t="shared" si="28"/>
        <v>0</v>
      </c>
      <c r="AQ64" s="258">
        <f t="shared" si="28"/>
        <v>-0.375</v>
      </c>
      <c r="AR64" s="436">
        <f t="shared" si="28"/>
        <v>-0.375</v>
      </c>
    </row>
    <row r="65" spans="1:44" ht="100.2" customHeight="1" thickBot="1" x14ac:dyDescent="0.35">
      <c r="A65" s="786"/>
      <c r="B65" s="789"/>
      <c r="C65" s="791"/>
      <c r="D65" s="878" t="s">
        <v>14</v>
      </c>
      <c r="E65" s="464" t="s">
        <v>551</v>
      </c>
      <c r="F65" s="721">
        <v>3</v>
      </c>
      <c r="G65" s="161">
        <f t="shared" ref="G65:G67" si="35">F65/SUM($F$64:$F$67)</f>
        <v>0.375</v>
      </c>
      <c r="H65" s="43" t="s">
        <v>553</v>
      </c>
      <c r="I65" s="472" t="s">
        <v>552</v>
      </c>
      <c r="J65" s="470" t="s">
        <v>666</v>
      </c>
      <c r="K65" s="882"/>
      <c r="L65" s="404" t="s">
        <v>667</v>
      </c>
      <c r="M65" s="469" t="s">
        <v>559</v>
      </c>
      <c r="N65" s="405"/>
      <c r="O65" s="406"/>
      <c r="P65" s="407"/>
      <c r="Q65" s="399">
        <v>0</v>
      </c>
      <c r="R65" s="400">
        <v>1</v>
      </c>
      <c r="S65" s="400">
        <v>1</v>
      </c>
      <c r="T65" s="408">
        <f t="shared" ref="T65:V67" si="36">Q65*$G65</f>
        <v>0</v>
      </c>
      <c r="U65" s="408">
        <f t="shared" si="36"/>
        <v>0.375</v>
      </c>
      <c r="V65" s="409">
        <f t="shared" si="36"/>
        <v>0.375</v>
      </c>
      <c r="W65" s="410" t="s">
        <v>667</v>
      </c>
      <c r="X65" s="410" t="s">
        <v>559</v>
      </c>
      <c r="Y65" s="405"/>
      <c r="Z65" s="406"/>
      <c r="AA65" s="407"/>
      <c r="AB65" s="402">
        <v>0</v>
      </c>
      <c r="AC65" s="402">
        <v>1</v>
      </c>
      <c r="AD65" s="402">
        <v>1</v>
      </c>
      <c r="AE65" s="411">
        <f t="shared" ref="AE65:AG66" si="37">AB65*$G65</f>
        <v>0</v>
      </c>
      <c r="AF65" s="411">
        <f t="shared" si="37"/>
        <v>0.375</v>
      </c>
      <c r="AG65" s="411">
        <f t="shared" si="37"/>
        <v>0.375</v>
      </c>
      <c r="AH65" s="412" t="s">
        <v>641</v>
      </c>
      <c r="AI65" s="386" t="s">
        <v>565</v>
      </c>
      <c r="AJ65" s="319"/>
      <c r="AK65" s="319"/>
      <c r="AL65" s="506"/>
      <c r="AM65" s="512">
        <v>1</v>
      </c>
      <c r="AN65" s="151">
        <v>1</v>
      </c>
      <c r="AO65" s="151">
        <v>1</v>
      </c>
      <c r="AP65" s="315">
        <f t="shared" si="28"/>
        <v>0.375</v>
      </c>
      <c r="AQ65" s="226">
        <f t="shared" si="28"/>
        <v>0.375</v>
      </c>
      <c r="AR65" s="437">
        <f t="shared" si="28"/>
        <v>0.375</v>
      </c>
    </row>
    <row r="66" spans="1:44" ht="79.95" customHeight="1" thickBot="1" x14ac:dyDescent="0.35">
      <c r="A66" s="786"/>
      <c r="B66" s="789"/>
      <c r="C66" s="791"/>
      <c r="D66" s="879"/>
      <c r="E66" s="345" t="s">
        <v>558</v>
      </c>
      <c r="F66" s="127">
        <v>2</v>
      </c>
      <c r="G66" s="161">
        <f t="shared" si="35"/>
        <v>0.25</v>
      </c>
      <c r="H66" s="43" t="s">
        <v>661</v>
      </c>
      <c r="I66" s="43" t="s">
        <v>563</v>
      </c>
      <c r="J66" s="463" t="s">
        <v>566</v>
      </c>
      <c r="K66" s="882"/>
      <c r="L66" s="404" t="s">
        <v>667</v>
      </c>
      <c r="M66" s="30" t="s">
        <v>663</v>
      </c>
      <c r="N66" s="406"/>
      <c r="O66" s="405"/>
      <c r="P66" s="413"/>
      <c r="Q66" s="399">
        <v>1</v>
      </c>
      <c r="R66" s="400">
        <v>0</v>
      </c>
      <c r="S66" s="400">
        <v>0</v>
      </c>
      <c r="T66" s="408">
        <f t="shared" si="36"/>
        <v>0.25</v>
      </c>
      <c r="U66" s="408">
        <f t="shared" si="36"/>
        <v>0</v>
      </c>
      <c r="V66" s="408">
        <f t="shared" si="36"/>
        <v>0</v>
      </c>
      <c r="W66" s="414" t="s">
        <v>668</v>
      </c>
      <c r="X66" s="410" t="s">
        <v>663</v>
      </c>
      <c r="Y66" s="406"/>
      <c r="Z66" s="405"/>
      <c r="AA66" s="413"/>
      <c r="AB66" s="402">
        <v>1</v>
      </c>
      <c r="AC66" s="402">
        <v>0</v>
      </c>
      <c r="AD66" s="402">
        <v>0</v>
      </c>
      <c r="AE66" s="411">
        <f t="shared" si="37"/>
        <v>0.25</v>
      </c>
      <c r="AF66" s="411">
        <f t="shared" si="37"/>
        <v>0</v>
      </c>
      <c r="AG66" s="411">
        <f t="shared" si="37"/>
        <v>0</v>
      </c>
      <c r="AH66" s="412" t="s">
        <v>640</v>
      </c>
      <c r="AI66" s="415" t="s">
        <v>567</v>
      </c>
      <c r="AJ66" s="318"/>
      <c r="AK66" s="318"/>
      <c r="AL66" s="507"/>
      <c r="AM66" s="512">
        <v>0</v>
      </c>
      <c r="AN66" s="151">
        <v>0</v>
      </c>
      <c r="AO66" s="151">
        <v>0</v>
      </c>
      <c r="AP66" s="315">
        <f t="shared" si="28"/>
        <v>0</v>
      </c>
      <c r="AQ66" s="226">
        <f t="shared" si="28"/>
        <v>0</v>
      </c>
      <c r="AR66" s="437">
        <f t="shared" si="28"/>
        <v>0</v>
      </c>
    </row>
    <row r="67" spans="1:44" ht="79.95" customHeight="1" thickBot="1" x14ac:dyDescent="0.35">
      <c r="A67" s="787"/>
      <c r="B67" s="790"/>
      <c r="C67" s="792"/>
      <c r="D67" s="880"/>
      <c r="E67" s="85" t="s">
        <v>209</v>
      </c>
      <c r="F67" s="129">
        <v>0</v>
      </c>
      <c r="G67" s="162">
        <f t="shared" si="35"/>
        <v>0</v>
      </c>
      <c r="H67" s="85" t="s">
        <v>664</v>
      </c>
      <c r="I67" s="85" t="s">
        <v>24</v>
      </c>
      <c r="J67" s="85" t="s">
        <v>665</v>
      </c>
      <c r="K67" s="883"/>
      <c r="L67" s="477"/>
      <c r="M67" s="427"/>
      <c r="N67" s="428"/>
      <c r="O67" s="428"/>
      <c r="P67" s="428"/>
      <c r="Q67" s="429">
        <v>0</v>
      </c>
      <c r="R67" s="429">
        <v>0</v>
      </c>
      <c r="S67" s="429">
        <v>0</v>
      </c>
      <c r="T67" s="430">
        <f t="shared" si="36"/>
        <v>0</v>
      </c>
      <c r="U67" s="430">
        <f t="shared" si="36"/>
        <v>0</v>
      </c>
      <c r="V67" s="430">
        <f t="shared" si="36"/>
        <v>0</v>
      </c>
      <c r="W67" s="427"/>
      <c r="X67" s="427"/>
      <c r="Y67" s="431"/>
      <c r="Z67" s="428"/>
      <c r="AA67" s="428"/>
      <c r="AB67" s="429">
        <v>0</v>
      </c>
      <c r="AC67" s="429">
        <v>0</v>
      </c>
      <c r="AD67" s="429">
        <v>0</v>
      </c>
      <c r="AE67" s="432">
        <f t="shared" ref="AE67" si="38">AB67*$G67</f>
        <v>0</v>
      </c>
      <c r="AF67" s="432">
        <f t="shared" ref="AF67" si="39">AC67*$G67</f>
        <v>0</v>
      </c>
      <c r="AG67" s="432">
        <f t="shared" ref="AG67" si="40">AD67*$G67</f>
        <v>0</v>
      </c>
      <c r="AH67" s="433"/>
      <c r="AI67" s="433"/>
      <c r="AJ67" s="434"/>
      <c r="AK67" s="435"/>
      <c r="AL67" s="691"/>
      <c r="AM67" s="503">
        <v>0</v>
      </c>
      <c r="AN67" s="238">
        <v>0</v>
      </c>
      <c r="AO67" s="238">
        <v>0</v>
      </c>
      <c r="AP67" s="224">
        <f t="shared" si="28"/>
        <v>0</v>
      </c>
      <c r="AQ67" s="224">
        <f t="shared" si="28"/>
        <v>0</v>
      </c>
      <c r="AR67" s="438">
        <f t="shared" si="28"/>
        <v>0</v>
      </c>
    </row>
  </sheetData>
  <mergeCells count="82">
    <mergeCell ref="D65:D67"/>
    <mergeCell ref="K58:K61"/>
    <mergeCell ref="K62:K63"/>
    <mergeCell ref="K64:K67"/>
    <mergeCell ref="K42:K44"/>
    <mergeCell ref="K45:K49"/>
    <mergeCell ref="K50:K52"/>
    <mergeCell ref="K53:K54"/>
    <mergeCell ref="K55:K57"/>
    <mergeCell ref="K5:K15"/>
    <mergeCell ref="K16:K26"/>
    <mergeCell ref="K27:K30"/>
    <mergeCell ref="K31:K38"/>
    <mergeCell ref="K39:K41"/>
    <mergeCell ref="H5:H6"/>
    <mergeCell ref="E7:E8"/>
    <mergeCell ref="H7:H8"/>
    <mergeCell ref="D10:D15"/>
    <mergeCell ref="E10:E11"/>
    <mergeCell ref="A5:A38"/>
    <mergeCell ref="B5:B15"/>
    <mergeCell ref="C5:C15"/>
    <mergeCell ref="D5:D9"/>
    <mergeCell ref="E5:E6"/>
    <mergeCell ref="B16:B26"/>
    <mergeCell ref="C16:C26"/>
    <mergeCell ref="D16:D20"/>
    <mergeCell ref="E16:E17"/>
    <mergeCell ref="C31:C38"/>
    <mergeCell ref="D31:D35"/>
    <mergeCell ref="E31:E32"/>
    <mergeCell ref="B27:B38"/>
    <mergeCell ref="C27:C30"/>
    <mergeCell ref="H31:H32"/>
    <mergeCell ref="H10:H11"/>
    <mergeCell ref="E33:E34"/>
    <mergeCell ref="H33:H34"/>
    <mergeCell ref="D36:D38"/>
    <mergeCell ref="D27:D28"/>
    <mergeCell ref="E27:E28"/>
    <mergeCell ref="H27:H28"/>
    <mergeCell ref="D29:D30"/>
    <mergeCell ref="H16:H17"/>
    <mergeCell ref="H18:H19"/>
    <mergeCell ref="D21:D26"/>
    <mergeCell ref="E21:E22"/>
    <mergeCell ref="H21:H22"/>
    <mergeCell ref="A39:A44"/>
    <mergeCell ref="B39:B41"/>
    <mergeCell ref="C39:C41"/>
    <mergeCell ref="D40:D41"/>
    <mergeCell ref="B42:B44"/>
    <mergeCell ref="C42:C44"/>
    <mergeCell ref="D43:D44"/>
    <mergeCell ref="C58:C61"/>
    <mergeCell ref="D58:D60"/>
    <mergeCell ref="A45:A57"/>
    <mergeCell ref="B45:B49"/>
    <mergeCell ref="C45:C49"/>
    <mergeCell ref="D45:D46"/>
    <mergeCell ref="D47:D49"/>
    <mergeCell ref="B50:B52"/>
    <mergeCell ref="C50:C52"/>
    <mergeCell ref="D50:D51"/>
    <mergeCell ref="B53:B54"/>
    <mergeCell ref="C53:C54"/>
    <mergeCell ref="N2:P2"/>
    <mergeCell ref="A64:A67"/>
    <mergeCell ref="B64:B67"/>
    <mergeCell ref="C64:C67"/>
    <mergeCell ref="A62:A63"/>
    <mergeCell ref="B62:B63"/>
    <mergeCell ref="C62:C63"/>
    <mergeCell ref="E58:E60"/>
    <mergeCell ref="H58:H60"/>
    <mergeCell ref="I59:I60"/>
    <mergeCell ref="J59:J60"/>
    <mergeCell ref="B55:B57"/>
    <mergeCell ref="C55:C57"/>
    <mergeCell ref="D55:D56"/>
    <mergeCell ref="A58:A61"/>
    <mergeCell ref="B58:B61"/>
  </mergeCells>
  <dataValidations count="1">
    <dataValidation type="list" allowBlank="1" showInputMessage="1" showErrorMessage="1" sqref="D68:D92">
      <formula1>$A$1:$A$1</formula1>
    </dataValidation>
  </dataValidations>
  <pageMargins left="0" right="0" top="0.74803149606299213" bottom="0.74803149606299213" header="0.31496062992125984" footer="0.31496062992125984"/>
  <pageSetup paperSize="9" scale="1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084592A2-8D46-41DE-8921-BFDEB63D8942}">
            <xm:f>IF(OR(N68='C:\Users\Tara.Schmidt\AppData\Local\Microsoft\Windows\Temporary Internet Files\Content.Outlook\6M90FPSM\[Phase 1 transition risk matrix_internal copy.xlsx]dropdown'!#REF!,N68='C:\Users\Tara.Schmidt\AppData\Local\Microsoft\Windows\Temporary Internet Files\Content.Outlook\6M90FPSM\[Phase 1 transition risk matrix_internal copy.xlsx]dropdown'!#REF!,N68='C:\Users\Tara.Schmidt\AppData\Local\Microsoft\Windows\Temporary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N68:P187</xm:sqref>
        </x14:conditionalFormatting>
        <x14:conditionalFormatting xmlns:xm="http://schemas.microsoft.com/office/excel/2006/main">
          <x14:cfRule type="expression" priority="9" id="{59F11811-7834-4457-9846-79FF4AC0ABE1}">
            <xm:f>IF(OR(Q68='C:\Users\Tara.Schmidt\AppData\Local\Microsoft\Windows\Temporary Internet Files\Content.Outlook\6M90FPSM\[Phase 1 transition risk matrix_internal copy.xlsx]dropdown'!#REF!,Q68='C:\Users\Tara.Schmidt\AppData\Local\Microsoft\Windows\Temporary Internet Files\Content.Outlook\6M90FPSM\[Phase 1 transition risk matrix_internal copy.xlsx]dropdown'!#REF!,Q68='C:\Users\Tara.Schmidt\AppData\Local\Microsoft\Windows\Temporary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Q68:S187</xm:sqref>
        </x14:conditionalFormatting>
        <x14:conditionalFormatting xmlns:xm="http://schemas.microsoft.com/office/excel/2006/main">
          <x14:cfRule type="expression" priority="8" id="{7375FBD9-68EC-44F6-AB75-6D6F82979877}">
            <xm:f>IF(OR(T68='C:\Users\Tara.Schmidt\AppData\Local\Microsoft\Windows\Temporary Internet Files\Content.Outlook\6M90FPSM\[Phase 1 transition risk matrix_internal copy.xlsx]dropdown'!#REF!,T68='C:\Users\Tara.Schmidt\AppData\Local\Microsoft\Windows\Temporary Internet Files\Content.Outlook\6M90FPSM\[Phase 1 transition risk matrix_internal copy.xlsx]dropdown'!#REF!,T68='C:\Users\Tara.Schmidt\AppData\Local\Microsoft\Windows\Temporary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T68:V187 AM68:AR183</xm:sqref>
        </x14:conditionalFormatting>
        <x14:conditionalFormatting xmlns:xm="http://schemas.microsoft.com/office/excel/2006/main">
          <x14:cfRule type="expression" priority="7" id="{1BBBA0B0-5E80-4EFE-B664-819EC7A894A0}">
            <xm:f>IF(OR(AB68='C:\Users\Tara.Schmidt\AppData\Local\Microsoft\Windows\Temporary Internet Files\Content.Outlook\6M90FPSM\[Phase 1 transition risk matrix_internal copy.xlsx]dropdown'!#REF!,AB68='C:\Users\Tara.Schmidt\AppData\Local\Microsoft\Windows\Temporary Internet Files\Content.Outlook\6M90FPSM\[Phase 1 transition risk matrix_internal copy.xlsx]dropdown'!#REF!,AB68='C:\Users\Tara.Schmidt\AppData\Local\Microsoft\Windows\Temporary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AB68:AD187</xm:sqref>
        </x14:conditionalFormatting>
        <x14:conditionalFormatting xmlns:xm="http://schemas.microsoft.com/office/excel/2006/main">
          <x14:cfRule type="expression" priority="6" id="{ED4C9551-AA94-43C9-B554-9919A91D2B59}">
            <xm:f>IF(OR(AE68='C:\Users\Tara.Schmidt\AppData\Local\Microsoft\Windows\Temporary Internet Files\Content.Outlook\6M90FPSM\[Phase 1 transition risk matrix_internal copy.xlsx]dropdown'!#REF!,AE68='C:\Users\Tara.Schmidt\AppData\Local\Microsoft\Windows\Temporary Internet Files\Content.Outlook\6M90FPSM\[Phase 1 transition risk matrix_internal copy.xlsx]dropdown'!#REF!,AE68='C:\Users\Tara.Schmidt\AppData\Local\Microsoft\Windows\Temporary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AE68:AG187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'Q:\Edinburgh\Projects\0409030 ClimateWise Transition Risk.TS\02_Infrastructure Risk Assessment\[Phase 1 transition risk matrix_internal copy.xlsx]dropdown'!#REF!</xm:f>
          </x14:formula1>
          <xm:sqref>N68:AG92 AH68:AL80 AM68:AR88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outlinePr summaryBelow="0"/>
    <pageSetUpPr fitToPage="1"/>
  </sheetPr>
  <dimension ref="A1:BRQ67"/>
  <sheetViews>
    <sheetView showGridLines="0" zoomScale="70" zoomScaleNormal="70" workbookViewId="0">
      <pane xSplit="10" ySplit="4" topLeftCell="L5" activePane="bottomRight" state="frozen"/>
      <selection pane="topRight" activeCell="I1" sqref="I1"/>
      <selection pane="bottomLeft" activeCell="A5" sqref="A5"/>
      <selection pane="bottomRight" activeCell="L45" sqref="L45"/>
    </sheetView>
  </sheetViews>
  <sheetFormatPr defaultRowHeight="14.4" outlineLevelCol="1" x14ac:dyDescent="0.3"/>
  <cols>
    <col min="1" max="1" width="13.44140625" customWidth="1"/>
    <col min="2" max="2" width="12.33203125" customWidth="1"/>
    <col min="3" max="3" width="13.44140625" style="18" customWidth="1"/>
    <col min="4" max="4" width="12.33203125" style="18" customWidth="1"/>
    <col min="5" max="5" width="12.33203125" customWidth="1"/>
    <col min="6" max="6" width="10.88671875" customWidth="1" outlineLevel="1"/>
    <col min="7" max="7" width="8.6640625" customWidth="1" outlineLevel="1"/>
    <col min="8" max="12" width="24.6640625" customWidth="1"/>
    <col min="13" max="13" width="30.6640625" style="21" customWidth="1"/>
    <col min="14" max="16" width="4.6640625" customWidth="1"/>
    <col min="17" max="19" width="4.6640625" hidden="1" customWidth="1" outlineLevel="1"/>
    <col min="20" max="22" width="4.6640625" style="337" hidden="1" customWidth="1" outlineLevel="1"/>
    <col min="23" max="23" width="24.6640625" customWidth="1" collapsed="1"/>
    <col min="24" max="24" width="30.6640625" style="21" customWidth="1"/>
    <col min="25" max="27" width="4.88671875" customWidth="1"/>
    <col min="28" max="33" width="4.6640625" hidden="1" customWidth="1" outlineLevel="1"/>
    <col min="34" max="34" width="27.6640625" customWidth="1" collapsed="1"/>
    <col min="35" max="35" width="30.88671875" style="21" customWidth="1"/>
    <col min="36" max="38" width="4.88671875" customWidth="1"/>
    <col min="39" max="43" width="4.6640625" hidden="1" customWidth="1" outlineLevel="1"/>
    <col min="44" max="44" width="9.5546875" hidden="1" customWidth="1" outlineLevel="1"/>
    <col min="45" max="45" width="8.88671875" customWidth="1" collapsed="1"/>
    <col min="46" max="82" width="8.88671875" style="34"/>
    <col min="83" max="1837" width="8.88671875" style="26"/>
  </cols>
  <sheetData>
    <row r="1" spans="1:1837" s="10" customFormat="1" ht="22.95" customHeight="1" x14ac:dyDescent="0.35">
      <c r="A1" s="124" t="s">
        <v>123</v>
      </c>
      <c r="D1" s="382" t="s">
        <v>576</v>
      </c>
      <c r="I1" s="305"/>
      <c r="L1" s="383" t="s">
        <v>581</v>
      </c>
      <c r="T1" s="323"/>
      <c r="U1" s="323"/>
      <c r="V1" s="323"/>
      <c r="AE1" s="336"/>
      <c r="AF1" s="336"/>
      <c r="AG1" s="336"/>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c r="HS1" s="394"/>
      <c r="HT1" s="394"/>
      <c r="HU1" s="394"/>
      <c r="HV1" s="394"/>
      <c r="HW1" s="394"/>
      <c r="HX1" s="394"/>
      <c r="HY1" s="394"/>
      <c r="HZ1" s="394"/>
      <c r="IA1" s="394"/>
      <c r="IB1" s="394"/>
      <c r="IC1" s="394"/>
      <c r="ID1" s="394"/>
      <c r="IE1" s="394"/>
      <c r="IF1" s="394"/>
      <c r="IG1" s="394"/>
      <c r="IH1" s="394"/>
      <c r="II1" s="394"/>
      <c r="IJ1" s="394"/>
      <c r="IK1" s="394"/>
      <c r="IL1" s="394"/>
      <c r="IM1" s="394"/>
      <c r="IN1" s="394"/>
      <c r="IO1" s="394"/>
      <c r="IP1" s="394"/>
      <c r="IQ1" s="394"/>
      <c r="IR1" s="394"/>
      <c r="IS1" s="394"/>
      <c r="IT1" s="394"/>
      <c r="IU1" s="394"/>
      <c r="IV1" s="394"/>
      <c r="IW1" s="394"/>
      <c r="IX1" s="394"/>
      <c r="IY1" s="394"/>
      <c r="IZ1" s="394"/>
      <c r="JA1" s="394"/>
      <c r="JB1" s="394"/>
      <c r="JC1" s="394"/>
      <c r="JD1" s="394"/>
      <c r="JE1" s="394"/>
      <c r="JF1" s="394"/>
      <c r="JG1" s="394"/>
      <c r="JH1" s="394"/>
      <c r="JI1" s="394"/>
      <c r="JJ1" s="394"/>
      <c r="JK1" s="394"/>
      <c r="JL1" s="394"/>
      <c r="JM1" s="394"/>
      <c r="JN1" s="394"/>
      <c r="JO1" s="394"/>
      <c r="JP1" s="394"/>
      <c r="JQ1" s="394"/>
      <c r="JR1" s="394"/>
      <c r="JS1" s="394"/>
      <c r="JT1" s="394"/>
      <c r="JU1" s="394"/>
      <c r="JV1" s="394"/>
      <c r="JW1" s="394"/>
      <c r="JX1" s="394"/>
      <c r="JY1" s="394"/>
      <c r="JZ1" s="394"/>
      <c r="KA1" s="394"/>
      <c r="KB1" s="394"/>
      <c r="KC1" s="394"/>
      <c r="KD1" s="394"/>
      <c r="KE1" s="394"/>
      <c r="KF1" s="394"/>
      <c r="KG1" s="394"/>
      <c r="KH1" s="394"/>
      <c r="KI1" s="394"/>
      <c r="KJ1" s="394"/>
      <c r="KK1" s="394"/>
      <c r="KL1" s="394"/>
      <c r="KM1" s="394"/>
      <c r="KN1" s="394"/>
      <c r="KO1" s="394"/>
      <c r="KP1" s="394"/>
      <c r="KQ1" s="394"/>
      <c r="KR1" s="394"/>
      <c r="KS1" s="394"/>
      <c r="KT1" s="394"/>
      <c r="KU1" s="394"/>
      <c r="KV1" s="394"/>
      <c r="KW1" s="394"/>
      <c r="KX1" s="394"/>
      <c r="KY1" s="394"/>
      <c r="KZ1" s="394"/>
      <c r="LA1" s="394"/>
      <c r="LB1" s="394"/>
      <c r="LC1" s="394"/>
      <c r="LD1" s="394"/>
      <c r="LE1" s="394"/>
      <c r="LF1" s="394"/>
      <c r="LG1" s="394"/>
      <c r="LH1" s="394"/>
      <c r="LI1" s="394"/>
      <c r="LJ1" s="394"/>
      <c r="LK1" s="394"/>
      <c r="LL1" s="394"/>
      <c r="LM1" s="394"/>
      <c r="LN1" s="394"/>
      <c r="LO1" s="394"/>
      <c r="LP1" s="394"/>
      <c r="LQ1" s="394"/>
      <c r="LR1" s="394"/>
      <c r="LS1" s="394"/>
      <c r="LT1" s="394"/>
      <c r="LU1" s="394"/>
      <c r="LV1" s="394"/>
      <c r="LW1" s="394"/>
      <c r="LX1" s="394"/>
      <c r="LY1" s="394"/>
      <c r="LZ1" s="394"/>
      <c r="MA1" s="394"/>
      <c r="MB1" s="394"/>
      <c r="MC1" s="394"/>
      <c r="MD1" s="394"/>
      <c r="ME1" s="394"/>
      <c r="MF1" s="394"/>
      <c r="MG1" s="394"/>
      <c r="MH1" s="394"/>
      <c r="MI1" s="394"/>
      <c r="MJ1" s="394"/>
      <c r="MK1" s="394"/>
      <c r="ML1" s="394"/>
      <c r="MM1" s="394"/>
      <c r="MN1" s="394"/>
      <c r="MO1" s="394"/>
      <c r="MP1" s="394"/>
      <c r="MQ1" s="394"/>
      <c r="MR1" s="394"/>
      <c r="MS1" s="394"/>
      <c r="MT1" s="394"/>
      <c r="MU1" s="394"/>
      <c r="MV1" s="394"/>
      <c r="MW1" s="394"/>
      <c r="MX1" s="394"/>
      <c r="MY1" s="394"/>
      <c r="MZ1" s="394"/>
      <c r="NA1" s="394"/>
      <c r="NB1" s="394"/>
      <c r="NC1" s="394"/>
      <c r="ND1" s="394"/>
      <c r="NE1" s="394"/>
      <c r="NF1" s="394"/>
      <c r="NG1" s="394"/>
      <c r="NH1" s="394"/>
      <c r="NI1" s="394"/>
      <c r="NJ1" s="394"/>
      <c r="NK1" s="394"/>
      <c r="NL1" s="394"/>
      <c r="NM1" s="394"/>
      <c r="NN1" s="394"/>
      <c r="NO1" s="394"/>
      <c r="NP1" s="394"/>
      <c r="NQ1" s="394"/>
      <c r="NR1" s="394"/>
      <c r="NS1" s="394"/>
      <c r="NT1" s="394"/>
      <c r="NU1" s="394"/>
      <c r="NV1" s="394"/>
      <c r="NW1" s="394"/>
      <c r="NX1" s="394"/>
      <c r="NY1" s="394"/>
      <c r="NZ1" s="394"/>
      <c r="OA1" s="394"/>
      <c r="OB1" s="394"/>
      <c r="OC1" s="394"/>
      <c r="OD1" s="394"/>
      <c r="OE1" s="394"/>
      <c r="OF1" s="394"/>
      <c r="OG1" s="394"/>
      <c r="OH1" s="394"/>
      <c r="OI1" s="394"/>
      <c r="OJ1" s="394"/>
      <c r="OK1" s="394"/>
      <c r="OL1" s="394"/>
      <c r="OM1" s="394"/>
      <c r="ON1" s="394"/>
      <c r="OO1" s="394"/>
      <c r="OP1" s="394"/>
      <c r="OQ1" s="394"/>
      <c r="OR1" s="394"/>
      <c r="OS1" s="394"/>
      <c r="OT1" s="394"/>
      <c r="OU1" s="394"/>
      <c r="OV1" s="394"/>
      <c r="OW1" s="394"/>
      <c r="OX1" s="394"/>
      <c r="OY1" s="394"/>
      <c r="OZ1" s="394"/>
      <c r="PA1" s="394"/>
      <c r="PB1" s="394"/>
      <c r="PC1" s="394"/>
      <c r="PD1" s="394"/>
      <c r="PE1" s="394"/>
      <c r="PF1" s="394"/>
      <c r="PG1" s="394"/>
      <c r="PH1" s="394"/>
      <c r="PI1" s="394"/>
      <c r="PJ1" s="394"/>
      <c r="PK1" s="394"/>
      <c r="PL1" s="394"/>
      <c r="PM1" s="394"/>
      <c r="PN1" s="394"/>
      <c r="PO1" s="394"/>
      <c r="PP1" s="394"/>
      <c r="PQ1" s="394"/>
      <c r="PR1" s="394"/>
      <c r="PS1" s="394"/>
      <c r="PT1" s="394"/>
      <c r="PU1" s="394"/>
      <c r="PV1" s="394"/>
      <c r="PW1" s="394"/>
      <c r="PX1" s="394"/>
      <c r="PY1" s="394"/>
      <c r="PZ1" s="394"/>
      <c r="QA1" s="394"/>
      <c r="QB1" s="394"/>
      <c r="QC1" s="394"/>
      <c r="QD1" s="394"/>
      <c r="QE1" s="394"/>
      <c r="QF1" s="394"/>
      <c r="QG1" s="394"/>
      <c r="QH1" s="394"/>
      <c r="QI1" s="394"/>
      <c r="QJ1" s="394"/>
      <c r="QK1" s="394"/>
      <c r="QL1" s="394"/>
      <c r="QM1" s="394"/>
      <c r="QN1" s="394"/>
      <c r="QO1" s="394"/>
      <c r="QP1" s="394"/>
      <c r="QQ1" s="394"/>
      <c r="QR1" s="394"/>
      <c r="QS1" s="394"/>
      <c r="QT1" s="394"/>
      <c r="QU1" s="394"/>
      <c r="QV1" s="394"/>
      <c r="QW1" s="394"/>
      <c r="QX1" s="394"/>
      <c r="QY1" s="394"/>
      <c r="QZ1" s="394"/>
      <c r="RA1" s="394"/>
      <c r="RB1" s="394"/>
      <c r="RC1" s="394"/>
      <c r="RD1" s="394"/>
      <c r="RE1" s="394"/>
      <c r="RF1" s="394"/>
      <c r="RG1" s="394"/>
      <c r="RH1" s="394"/>
      <c r="RI1" s="394"/>
      <c r="RJ1" s="394"/>
      <c r="RK1" s="394"/>
      <c r="RL1" s="394"/>
      <c r="RM1" s="394"/>
      <c r="RN1" s="394"/>
      <c r="RO1" s="394"/>
      <c r="RP1" s="394"/>
      <c r="RQ1" s="394"/>
      <c r="RR1" s="394"/>
      <c r="RS1" s="394"/>
      <c r="RT1" s="394"/>
      <c r="RU1" s="394"/>
      <c r="RV1" s="394"/>
      <c r="RW1" s="394"/>
      <c r="RX1" s="394"/>
      <c r="RY1" s="394"/>
      <c r="RZ1" s="394"/>
      <c r="SA1" s="394"/>
      <c r="SB1" s="394"/>
      <c r="SC1" s="394"/>
      <c r="SD1" s="394"/>
      <c r="SE1" s="394"/>
      <c r="SF1" s="394"/>
      <c r="SG1" s="394"/>
      <c r="SH1" s="394"/>
      <c r="SI1" s="394"/>
      <c r="SJ1" s="394"/>
      <c r="SK1" s="394"/>
      <c r="SL1" s="394"/>
      <c r="SM1" s="394"/>
      <c r="SN1" s="394"/>
      <c r="SO1" s="394"/>
      <c r="SP1" s="394"/>
      <c r="SQ1" s="394"/>
      <c r="SR1" s="394"/>
      <c r="SS1" s="394"/>
      <c r="ST1" s="394"/>
      <c r="SU1" s="394"/>
      <c r="SV1" s="394"/>
      <c r="SW1" s="394"/>
      <c r="SX1" s="394"/>
      <c r="SY1" s="394"/>
      <c r="SZ1" s="394"/>
      <c r="TA1" s="394"/>
      <c r="TB1" s="394"/>
      <c r="TC1" s="394"/>
      <c r="TD1" s="394"/>
      <c r="TE1" s="394"/>
      <c r="TF1" s="394"/>
      <c r="TG1" s="394"/>
      <c r="TH1" s="394"/>
      <c r="TI1" s="394"/>
      <c r="TJ1" s="394"/>
      <c r="TK1" s="394"/>
      <c r="TL1" s="394"/>
      <c r="TM1" s="394"/>
      <c r="TN1" s="394"/>
      <c r="TO1" s="394"/>
      <c r="TP1" s="394"/>
      <c r="TQ1" s="394"/>
      <c r="TR1" s="394"/>
      <c r="TS1" s="394"/>
      <c r="TT1" s="394"/>
      <c r="TU1" s="394"/>
      <c r="TV1" s="394"/>
      <c r="TW1" s="394"/>
      <c r="TX1" s="394"/>
      <c r="TY1" s="394"/>
      <c r="TZ1" s="394"/>
      <c r="UA1" s="394"/>
      <c r="UB1" s="394"/>
      <c r="UC1" s="394"/>
      <c r="UD1" s="394"/>
      <c r="UE1" s="394"/>
      <c r="UF1" s="394"/>
      <c r="UG1" s="394"/>
      <c r="UH1" s="394"/>
      <c r="UI1" s="394"/>
      <c r="UJ1" s="394"/>
      <c r="UK1" s="394"/>
      <c r="UL1" s="394"/>
      <c r="UM1" s="394"/>
      <c r="UN1" s="394"/>
      <c r="UO1" s="394"/>
      <c r="UP1" s="394"/>
      <c r="UQ1" s="394"/>
      <c r="UR1" s="394"/>
      <c r="US1" s="394"/>
      <c r="UT1" s="394"/>
      <c r="UU1" s="394"/>
      <c r="UV1" s="394"/>
      <c r="UW1" s="394"/>
      <c r="UX1" s="394"/>
      <c r="UY1" s="394"/>
      <c r="UZ1" s="394"/>
      <c r="VA1" s="394"/>
      <c r="VB1" s="394"/>
      <c r="VC1" s="394"/>
      <c r="VD1" s="394"/>
      <c r="VE1" s="394"/>
      <c r="VF1" s="394"/>
      <c r="VG1" s="394"/>
      <c r="VH1" s="394"/>
      <c r="VI1" s="394"/>
      <c r="VJ1" s="394"/>
      <c r="VK1" s="394"/>
      <c r="VL1" s="394"/>
      <c r="VM1" s="394"/>
      <c r="VN1" s="394"/>
      <c r="VO1" s="394"/>
      <c r="VP1" s="394"/>
      <c r="VQ1" s="394"/>
      <c r="VR1" s="394"/>
      <c r="VS1" s="394"/>
      <c r="VT1" s="394"/>
      <c r="VU1" s="394"/>
      <c r="VV1" s="394"/>
      <c r="VW1" s="394"/>
      <c r="VX1" s="394"/>
      <c r="VY1" s="394"/>
      <c r="VZ1" s="394"/>
      <c r="WA1" s="394"/>
      <c r="WB1" s="394"/>
      <c r="WC1" s="394"/>
      <c r="WD1" s="394"/>
      <c r="WE1" s="394"/>
      <c r="WF1" s="394"/>
      <c r="WG1" s="394"/>
      <c r="WH1" s="394"/>
      <c r="WI1" s="394"/>
      <c r="WJ1" s="394"/>
      <c r="WK1" s="394"/>
      <c r="WL1" s="394"/>
      <c r="WM1" s="394"/>
      <c r="WN1" s="394"/>
      <c r="WO1" s="394"/>
      <c r="WP1" s="394"/>
      <c r="WQ1" s="394"/>
      <c r="WR1" s="394"/>
      <c r="WS1" s="394"/>
      <c r="WT1" s="394"/>
      <c r="WU1" s="394"/>
      <c r="WV1" s="394"/>
      <c r="WW1" s="394"/>
      <c r="WX1" s="394"/>
      <c r="WY1" s="394"/>
      <c r="WZ1" s="394"/>
      <c r="XA1" s="394"/>
      <c r="XB1" s="394"/>
      <c r="XC1" s="394"/>
      <c r="XD1" s="394"/>
      <c r="XE1" s="394"/>
      <c r="XF1" s="394"/>
      <c r="XG1" s="394"/>
      <c r="XH1" s="394"/>
      <c r="XI1" s="394"/>
      <c r="XJ1" s="394"/>
      <c r="XK1" s="394"/>
      <c r="XL1" s="394"/>
      <c r="XM1" s="394"/>
      <c r="XN1" s="394"/>
      <c r="XO1" s="394"/>
      <c r="XP1" s="394"/>
      <c r="XQ1" s="394"/>
      <c r="XR1" s="394"/>
      <c r="XS1" s="394"/>
      <c r="XT1" s="394"/>
      <c r="XU1" s="394"/>
      <c r="XV1" s="394"/>
      <c r="XW1" s="394"/>
      <c r="XX1" s="394"/>
      <c r="XY1" s="394"/>
      <c r="XZ1" s="394"/>
      <c r="YA1" s="394"/>
      <c r="YB1" s="394"/>
      <c r="YC1" s="394"/>
      <c r="YD1" s="394"/>
      <c r="YE1" s="394"/>
      <c r="YF1" s="394"/>
      <c r="YG1" s="394"/>
      <c r="YH1" s="394"/>
      <c r="YI1" s="394"/>
      <c r="YJ1" s="394"/>
      <c r="YK1" s="394"/>
      <c r="YL1" s="394"/>
      <c r="YM1" s="394"/>
      <c r="YN1" s="394"/>
      <c r="YO1" s="394"/>
      <c r="YP1" s="394"/>
      <c r="YQ1" s="394"/>
      <c r="YR1" s="394"/>
      <c r="YS1" s="394"/>
      <c r="YT1" s="394"/>
      <c r="YU1" s="394"/>
      <c r="YV1" s="394"/>
      <c r="YW1" s="394"/>
      <c r="YX1" s="394"/>
      <c r="YY1" s="394"/>
      <c r="YZ1" s="394"/>
      <c r="ZA1" s="394"/>
      <c r="ZB1" s="394"/>
      <c r="ZC1" s="394"/>
      <c r="ZD1" s="394"/>
      <c r="ZE1" s="394"/>
      <c r="ZF1" s="394"/>
      <c r="ZG1" s="394"/>
      <c r="ZH1" s="394"/>
      <c r="ZI1" s="394"/>
      <c r="ZJ1" s="394"/>
      <c r="ZK1" s="394"/>
      <c r="ZL1" s="394"/>
      <c r="ZM1" s="394"/>
      <c r="ZN1" s="394"/>
      <c r="ZO1" s="394"/>
      <c r="ZP1" s="394"/>
      <c r="ZQ1" s="394"/>
      <c r="ZR1" s="394"/>
      <c r="ZS1" s="394"/>
      <c r="ZT1" s="394"/>
      <c r="ZU1" s="394"/>
      <c r="ZV1" s="394"/>
      <c r="ZW1" s="394"/>
      <c r="ZX1" s="394"/>
      <c r="ZY1" s="394"/>
      <c r="ZZ1" s="394"/>
      <c r="AAA1" s="394"/>
      <c r="AAB1" s="394"/>
      <c r="AAC1" s="394"/>
      <c r="AAD1" s="394"/>
      <c r="AAE1" s="394"/>
      <c r="AAF1" s="394"/>
      <c r="AAG1" s="394"/>
      <c r="AAH1" s="394"/>
      <c r="AAI1" s="394"/>
      <c r="AAJ1" s="394"/>
      <c r="AAK1" s="394"/>
      <c r="AAL1" s="394"/>
      <c r="AAM1" s="394"/>
      <c r="AAN1" s="394"/>
      <c r="AAO1" s="394"/>
      <c r="AAP1" s="394"/>
      <c r="AAQ1" s="394"/>
      <c r="AAR1" s="394"/>
      <c r="AAS1" s="394"/>
      <c r="AAT1" s="394"/>
      <c r="AAU1" s="394"/>
      <c r="AAV1" s="394"/>
      <c r="AAW1" s="394"/>
      <c r="AAX1" s="394"/>
      <c r="AAY1" s="394"/>
      <c r="AAZ1" s="394"/>
      <c r="ABA1" s="394"/>
      <c r="ABB1" s="394"/>
      <c r="ABC1" s="394"/>
      <c r="ABD1" s="394"/>
      <c r="ABE1" s="394"/>
      <c r="ABF1" s="394"/>
      <c r="ABG1" s="394"/>
      <c r="ABH1" s="394"/>
      <c r="ABI1" s="394"/>
      <c r="ABJ1" s="394"/>
      <c r="ABK1" s="394"/>
      <c r="ABL1" s="394"/>
      <c r="ABM1" s="394"/>
      <c r="ABN1" s="394"/>
      <c r="ABO1" s="394"/>
      <c r="ABP1" s="394"/>
      <c r="ABQ1" s="394"/>
      <c r="ABR1" s="394"/>
      <c r="ABS1" s="394"/>
      <c r="ABT1" s="394"/>
      <c r="ABU1" s="394"/>
      <c r="ABV1" s="394"/>
      <c r="ABW1" s="394"/>
      <c r="ABX1" s="394"/>
      <c r="ABY1" s="394"/>
      <c r="ABZ1" s="394"/>
      <c r="ACA1" s="394"/>
      <c r="ACB1" s="394"/>
      <c r="ACC1" s="394"/>
      <c r="ACD1" s="394"/>
      <c r="ACE1" s="394"/>
      <c r="ACF1" s="394"/>
      <c r="ACG1" s="394"/>
      <c r="ACH1" s="394"/>
      <c r="ACI1" s="394"/>
      <c r="ACJ1" s="394"/>
      <c r="ACK1" s="394"/>
      <c r="ACL1" s="394"/>
      <c r="ACM1" s="394"/>
      <c r="ACN1" s="394"/>
      <c r="ACO1" s="394"/>
      <c r="ACP1" s="394"/>
      <c r="ACQ1" s="394"/>
      <c r="ACR1" s="394"/>
      <c r="ACS1" s="394"/>
      <c r="ACT1" s="394"/>
      <c r="ACU1" s="394"/>
      <c r="ACV1" s="394"/>
      <c r="ACW1" s="394"/>
      <c r="ACX1" s="394"/>
      <c r="ACY1" s="394"/>
      <c r="ACZ1" s="394"/>
      <c r="ADA1" s="394"/>
      <c r="ADB1" s="394"/>
      <c r="ADC1" s="394"/>
      <c r="ADD1" s="394"/>
      <c r="ADE1" s="394"/>
      <c r="ADF1" s="394"/>
      <c r="ADG1" s="394"/>
      <c r="ADH1" s="394"/>
      <c r="ADI1" s="394"/>
      <c r="ADJ1" s="394"/>
      <c r="ADK1" s="394"/>
      <c r="ADL1" s="394"/>
      <c r="ADM1" s="394"/>
      <c r="ADN1" s="394"/>
      <c r="ADO1" s="394"/>
      <c r="ADP1" s="394"/>
      <c r="ADQ1" s="394"/>
      <c r="ADR1" s="394"/>
      <c r="ADS1" s="394"/>
      <c r="ADT1" s="394"/>
      <c r="ADU1" s="394"/>
      <c r="ADV1" s="394"/>
      <c r="ADW1" s="394"/>
      <c r="ADX1" s="394"/>
      <c r="ADY1" s="394"/>
      <c r="ADZ1" s="394"/>
      <c r="AEA1" s="394"/>
      <c r="AEB1" s="394"/>
      <c r="AEC1" s="394"/>
      <c r="AED1" s="394"/>
      <c r="AEE1" s="394"/>
      <c r="AEF1" s="394"/>
      <c r="AEG1" s="394"/>
      <c r="AEH1" s="394"/>
      <c r="AEI1" s="394"/>
      <c r="AEJ1" s="394"/>
      <c r="AEK1" s="394"/>
      <c r="AEL1" s="394"/>
      <c r="AEM1" s="394"/>
      <c r="AEN1" s="394"/>
      <c r="AEO1" s="394"/>
      <c r="AEP1" s="394"/>
      <c r="AEQ1" s="394"/>
      <c r="AER1" s="394"/>
      <c r="AES1" s="394"/>
      <c r="AET1" s="394"/>
      <c r="AEU1" s="394"/>
      <c r="AEV1" s="394"/>
      <c r="AEW1" s="394"/>
      <c r="AEX1" s="394"/>
      <c r="AEY1" s="394"/>
      <c r="AEZ1" s="394"/>
      <c r="AFA1" s="394"/>
      <c r="AFB1" s="394"/>
      <c r="AFC1" s="394"/>
      <c r="AFD1" s="394"/>
      <c r="AFE1" s="394"/>
      <c r="AFF1" s="394"/>
      <c r="AFG1" s="394"/>
      <c r="AFH1" s="394"/>
      <c r="AFI1" s="394"/>
      <c r="AFJ1" s="394"/>
      <c r="AFK1" s="394"/>
      <c r="AFL1" s="394"/>
      <c r="AFM1" s="394"/>
      <c r="AFN1" s="394"/>
      <c r="AFO1" s="394"/>
      <c r="AFP1" s="394"/>
      <c r="AFQ1" s="394"/>
      <c r="AFR1" s="394"/>
      <c r="AFS1" s="394"/>
      <c r="AFT1" s="394"/>
      <c r="AFU1" s="394"/>
      <c r="AFV1" s="394"/>
      <c r="AFW1" s="394"/>
      <c r="AFX1" s="394"/>
      <c r="AFY1" s="394"/>
      <c r="AFZ1" s="394"/>
      <c r="AGA1" s="394"/>
      <c r="AGB1" s="394"/>
      <c r="AGC1" s="394"/>
      <c r="AGD1" s="394"/>
      <c r="AGE1" s="394"/>
      <c r="AGF1" s="394"/>
      <c r="AGG1" s="394"/>
      <c r="AGH1" s="394"/>
      <c r="AGI1" s="394"/>
      <c r="AGJ1" s="394"/>
      <c r="AGK1" s="394"/>
      <c r="AGL1" s="394"/>
      <c r="AGM1" s="394"/>
      <c r="AGN1" s="394"/>
      <c r="AGO1" s="394"/>
      <c r="AGP1" s="394"/>
      <c r="AGQ1" s="394"/>
      <c r="AGR1" s="394"/>
      <c r="AGS1" s="394"/>
      <c r="AGT1" s="394"/>
      <c r="AGU1" s="394"/>
      <c r="AGV1" s="394"/>
      <c r="AGW1" s="394"/>
      <c r="AGX1" s="394"/>
      <c r="AGY1" s="394"/>
      <c r="AGZ1" s="394"/>
      <c r="AHA1" s="394"/>
      <c r="AHB1" s="394"/>
      <c r="AHC1" s="394"/>
      <c r="AHD1" s="394"/>
      <c r="AHE1" s="394"/>
      <c r="AHF1" s="394"/>
      <c r="AHG1" s="394"/>
      <c r="AHH1" s="394"/>
      <c r="AHI1" s="394"/>
      <c r="AHJ1" s="394"/>
      <c r="AHK1" s="394"/>
      <c r="AHL1" s="394"/>
      <c r="AHM1" s="394"/>
      <c r="AHN1" s="394"/>
      <c r="AHO1" s="394"/>
      <c r="AHP1" s="394"/>
      <c r="AHQ1" s="394"/>
      <c r="AHR1" s="394"/>
      <c r="AHS1" s="394"/>
      <c r="AHT1" s="394"/>
      <c r="AHU1" s="394"/>
      <c r="AHV1" s="394"/>
      <c r="AHW1" s="394"/>
      <c r="AHX1" s="394"/>
      <c r="AHY1" s="394"/>
      <c r="AHZ1" s="394"/>
      <c r="AIA1" s="394"/>
      <c r="AIB1" s="394"/>
      <c r="AIC1" s="394"/>
      <c r="AID1" s="394"/>
      <c r="AIE1" s="394"/>
      <c r="AIF1" s="394"/>
      <c r="AIG1" s="394"/>
      <c r="AIH1" s="394"/>
      <c r="AII1" s="394"/>
      <c r="AIJ1" s="394"/>
      <c r="AIK1" s="394"/>
      <c r="AIL1" s="394"/>
      <c r="AIM1" s="394"/>
      <c r="AIN1" s="394"/>
      <c r="AIO1" s="394"/>
      <c r="AIP1" s="394"/>
      <c r="AIQ1" s="394"/>
      <c r="AIR1" s="394"/>
      <c r="AIS1" s="394"/>
      <c r="AIT1" s="394"/>
      <c r="AIU1" s="394"/>
      <c r="AIV1" s="394"/>
      <c r="AIW1" s="394"/>
      <c r="AIX1" s="394"/>
      <c r="AIY1" s="394"/>
      <c r="AIZ1" s="394"/>
      <c r="AJA1" s="394"/>
      <c r="AJB1" s="394"/>
      <c r="AJC1" s="394"/>
      <c r="AJD1" s="394"/>
      <c r="AJE1" s="394"/>
      <c r="AJF1" s="394"/>
      <c r="AJG1" s="394"/>
      <c r="AJH1" s="394"/>
      <c r="AJI1" s="394"/>
      <c r="AJJ1" s="394"/>
      <c r="AJK1" s="394"/>
      <c r="AJL1" s="394"/>
      <c r="AJM1" s="394"/>
      <c r="AJN1" s="394"/>
      <c r="AJO1" s="394"/>
      <c r="AJP1" s="394"/>
      <c r="AJQ1" s="394"/>
      <c r="AJR1" s="394"/>
      <c r="AJS1" s="394"/>
      <c r="AJT1" s="394"/>
      <c r="AJU1" s="394"/>
      <c r="AJV1" s="394"/>
      <c r="AJW1" s="394"/>
      <c r="AJX1" s="394"/>
      <c r="AJY1" s="394"/>
      <c r="AJZ1" s="394"/>
      <c r="AKA1" s="394"/>
      <c r="AKB1" s="394"/>
      <c r="AKC1" s="394"/>
      <c r="AKD1" s="394"/>
      <c r="AKE1" s="394"/>
      <c r="AKF1" s="394"/>
      <c r="AKG1" s="394"/>
      <c r="AKH1" s="394"/>
      <c r="AKI1" s="394"/>
      <c r="AKJ1" s="394"/>
      <c r="AKK1" s="394"/>
      <c r="AKL1" s="394"/>
      <c r="AKM1" s="394"/>
      <c r="AKN1" s="394"/>
      <c r="AKO1" s="394"/>
      <c r="AKP1" s="394"/>
      <c r="AKQ1" s="394"/>
      <c r="AKR1" s="394"/>
      <c r="AKS1" s="394"/>
      <c r="AKT1" s="394"/>
      <c r="AKU1" s="394"/>
      <c r="AKV1" s="394"/>
      <c r="AKW1" s="394"/>
      <c r="AKX1" s="394"/>
      <c r="AKY1" s="394"/>
      <c r="AKZ1" s="394"/>
      <c r="ALA1" s="394"/>
      <c r="ALB1" s="394"/>
      <c r="ALC1" s="394"/>
      <c r="ALD1" s="394"/>
      <c r="ALE1" s="394"/>
      <c r="ALF1" s="394"/>
      <c r="ALG1" s="394"/>
      <c r="ALH1" s="394"/>
      <c r="ALI1" s="394"/>
      <c r="ALJ1" s="394"/>
      <c r="ALK1" s="394"/>
      <c r="ALL1" s="394"/>
      <c r="ALM1" s="394"/>
      <c r="ALN1" s="394"/>
      <c r="ALO1" s="394"/>
      <c r="ALP1" s="394"/>
      <c r="ALQ1" s="394"/>
      <c r="ALR1" s="394"/>
      <c r="ALS1" s="394"/>
      <c r="ALT1" s="394"/>
      <c r="ALU1" s="394"/>
      <c r="ALV1" s="394"/>
      <c r="ALW1" s="394"/>
      <c r="ALX1" s="394"/>
      <c r="ALY1" s="394"/>
      <c r="ALZ1" s="394"/>
      <c r="AMA1" s="394"/>
      <c r="AMB1" s="394"/>
      <c r="AMC1" s="394"/>
      <c r="AMD1" s="394"/>
      <c r="AME1" s="394"/>
      <c r="AMF1" s="394"/>
      <c r="AMG1" s="394"/>
      <c r="AMH1" s="394"/>
      <c r="AMI1" s="394"/>
      <c r="AMJ1" s="394"/>
      <c r="AMK1" s="394"/>
      <c r="AML1" s="394"/>
      <c r="AMM1" s="394"/>
      <c r="AMN1" s="394"/>
      <c r="AMO1" s="394"/>
      <c r="AMP1" s="394"/>
      <c r="AMQ1" s="394"/>
      <c r="AMR1" s="394"/>
      <c r="AMS1" s="394"/>
      <c r="AMT1" s="394"/>
      <c r="AMU1" s="394"/>
      <c r="AMV1" s="394"/>
      <c r="AMW1" s="394"/>
      <c r="AMX1" s="394"/>
      <c r="AMY1" s="394"/>
      <c r="AMZ1" s="394"/>
      <c r="ANA1" s="394"/>
      <c r="ANB1" s="394"/>
      <c r="ANC1" s="394"/>
      <c r="AND1" s="394"/>
      <c r="ANE1" s="394"/>
      <c r="ANF1" s="394"/>
      <c r="ANG1" s="394"/>
      <c r="ANH1" s="394"/>
      <c r="ANI1" s="394"/>
      <c r="ANJ1" s="394"/>
      <c r="ANK1" s="394"/>
      <c r="ANL1" s="394"/>
      <c r="ANM1" s="394"/>
      <c r="ANN1" s="394"/>
      <c r="ANO1" s="394"/>
      <c r="ANP1" s="394"/>
      <c r="ANQ1" s="394"/>
      <c r="ANR1" s="394"/>
      <c r="ANS1" s="394"/>
      <c r="ANT1" s="394"/>
      <c r="ANU1" s="394"/>
      <c r="ANV1" s="394"/>
      <c r="ANW1" s="394"/>
      <c r="ANX1" s="394"/>
      <c r="ANY1" s="394"/>
      <c r="ANZ1" s="394"/>
      <c r="AOA1" s="394"/>
      <c r="AOB1" s="394"/>
      <c r="AOC1" s="394"/>
      <c r="AOD1" s="394"/>
      <c r="AOE1" s="394"/>
      <c r="AOF1" s="394"/>
      <c r="AOG1" s="394"/>
      <c r="AOH1" s="394"/>
      <c r="AOI1" s="394"/>
      <c r="AOJ1" s="394"/>
      <c r="AOK1" s="394"/>
      <c r="AOL1" s="394"/>
      <c r="AOM1" s="394"/>
      <c r="AON1" s="394"/>
      <c r="AOO1" s="394"/>
      <c r="AOP1" s="394"/>
      <c r="AOQ1" s="394"/>
      <c r="AOR1" s="394"/>
      <c r="AOS1" s="394"/>
      <c r="AOT1" s="394"/>
      <c r="AOU1" s="394"/>
      <c r="AOV1" s="394"/>
      <c r="AOW1" s="394"/>
      <c r="AOX1" s="394"/>
      <c r="AOY1" s="394"/>
      <c r="AOZ1" s="394"/>
      <c r="APA1" s="394"/>
      <c r="APB1" s="394"/>
      <c r="APC1" s="394"/>
      <c r="APD1" s="394"/>
      <c r="APE1" s="394"/>
      <c r="APF1" s="394"/>
      <c r="APG1" s="394"/>
      <c r="APH1" s="394"/>
      <c r="API1" s="394"/>
      <c r="APJ1" s="394"/>
      <c r="APK1" s="394"/>
      <c r="APL1" s="394"/>
      <c r="APM1" s="394"/>
      <c r="APN1" s="394"/>
      <c r="APO1" s="394"/>
      <c r="APP1" s="394"/>
      <c r="APQ1" s="394"/>
      <c r="APR1" s="394"/>
      <c r="APS1" s="394"/>
      <c r="APT1" s="394"/>
      <c r="APU1" s="394"/>
      <c r="APV1" s="394"/>
      <c r="APW1" s="394"/>
      <c r="APX1" s="394"/>
      <c r="APY1" s="394"/>
      <c r="APZ1" s="394"/>
      <c r="AQA1" s="394"/>
      <c r="AQB1" s="394"/>
      <c r="AQC1" s="394"/>
      <c r="AQD1" s="394"/>
      <c r="AQE1" s="394"/>
      <c r="AQF1" s="394"/>
      <c r="AQG1" s="394"/>
      <c r="AQH1" s="394"/>
      <c r="AQI1" s="394"/>
      <c r="AQJ1" s="394"/>
      <c r="AQK1" s="394"/>
      <c r="AQL1" s="394"/>
      <c r="AQM1" s="394"/>
      <c r="AQN1" s="394"/>
      <c r="AQO1" s="394"/>
      <c r="AQP1" s="394"/>
      <c r="AQQ1" s="394"/>
      <c r="AQR1" s="394"/>
      <c r="AQS1" s="394"/>
      <c r="AQT1" s="394"/>
      <c r="AQU1" s="394"/>
      <c r="AQV1" s="394"/>
      <c r="AQW1" s="394"/>
      <c r="AQX1" s="394"/>
      <c r="AQY1" s="394"/>
      <c r="AQZ1" s="394"/>
      <c r="ARA1" s="394"/>
      <c r="ARB1" s="394"/>
      <c r="ARC1" s="394"/>
      <c r="ARD1" s="394"/>
      <c r="ARE1" s="394"/>
      <c r="ARF1" s="394"/>
      <c r="ARG1" s="394"/>
      <c r="ARH1" s="394"/>
      <c r="ARI1" s="394"/>
      <c r="ARJ1" s="394"/>
      <c r="ARK1" s="394"/>
      <c r="ARL1" s="394"/>
      <c r="ARM1" s="394"/>
      <c r="ARN1" s="394"/>
      <c r="ARO1" s="394"/>
      <c r="ARP1" s="394"/>
      <c r="ARQ1" s="394"/>
      <c r="ARR1" s="394"/>
      <c r="ARS1" s="394"/>
      <c r="ART1" s="394"/>
      <c r="ARU1" s="394"/>
      <c r="ARV1" s="394"/>
      <c r="ARW1" s="394"/>
      <c r="ARX1" s="394"/>
      <c r="ARY1" s="394"/>
      <c r="ARZ1" s="394"/>
      <c r="ASA1" s="394"/>
      <c r="ASB1" s="394"/>
      <c r="ASC1" s="394"/>
      <c r="ASD1" s="394"/>
      <c r="ASE1" s="394"/>
      <c r="ASF1" s="394"/>
      <c r="ASG1" s="394"/>
      <c r="ASH1" s="394"/>
      <c r="ASI1" s="394"/>
      <c r="ASJ1" s="394"/>
      <c r="ASK1" s="394"/>
      <c r="ASL1" s="394"/>
      <c r="ASM1" s="394"/>
      <c r="ASN1" s="394"/>
      <c r="ASO1" s="394"/>
      <c r="ASP1" s="394"/>
      <c r="ASQ1" s="394"/>
      <c r="ASR1" s="394"/>
      <c r="ASS1" s="394"/>
      <c r="AST1" s="394"/>
      <c r="ASU1" s="394"/>
      <c r="ASV1" s="394"/>
      <c r="ASW1" s="394"/>
      <c r="ASX1" s="394"/>
      <c r="ASY1" s="394"/>
      <c r="ASZ1" s="394"/>
      <c r="ATA1" s="394"/>
      <c r="ATB1" s="394"/>
      <c r="ATC1" s="394"/>
      <c r="ATD1" s="394"/>
      <c r="ATE1" s="394"/>
      <c r="ATF1" s="394"/>
      <c r="ATG1" s="394"/>
      <c r="ATH1" s="394"/>
      <c r="ATI1" s="394"/>
      <c r="ATJ1" s="394"/>
      <c r="ATK1" s="394"/>
      <c r="ATL1" s="394"/>
      <c r="ATM1" s="394"/>
      <c r="ATN1" s="394"/>
      <c r="ATO1" s="394"/>
      <c r="ATP1" s="394"/>
      <c r="ATQ1" s="394"/>
      <c r="ATR1" s="394"/>
      <c r="ATS1" s="394"/>
      <c r="ATT1" s="394"/>
      <c r="ATU1" s="394"/>
      <c r="ATV1" s="394"/>
      <c r="ATW1" s="394"/>
      <c r="ATX1" s="394"/>
      <c r="ATY1" s="394"/>
      <c r="ATZ1" s="394"/>
      <c r="AUA1" s="394"/>
      <c r="AUB1" s="394"/>
      <c r="AUC1" s="394"/>
      <c r="AUD1" s="394"/>
      <c r="AUE1" s="394"/>
      <c r="AUF1" s="394"/>
      <c r="AUG1" s="394"/>
      <c r="AUH1" s="394"/>
      <c r="AUI1" s="394"/>
      <c r="AUJ1" s="394"/>
      <c r="AUK1" s="394"/>
      <c r="AUL1" s="394"/>
      <c r="AUM1" s="394"/>
      <c r="AUN1" s="394"/>
      <c r="AUO1" s="394"/>
      <c r="AUP1" s="394"/>
      <c r="AUQ1" s="394"/>
      <c r="AUR1" s="394"/>
      <c r="AUS1" s="394"/>
      <c r="AUT1" s="394"/>
      <c r="AUU1" s="394"/>
      <c r="AUV1" s="394"/>
      <c r="AUW1" s="394"/>
      <c r="AUX1" s="394"/>
      <c r="AUY1" s="394"/>
      <c r="AUZ1" s="394"/>
      <c r="AVA1" s="394"/>
      <c r="AVB1" s="394"/>
      <c r="AVC1" s="394"/>
      <c r="AVD1" s="394"/>
      <c r="AVE1" s="394"/>
      <c r="AVF1" s="394"/>
      <c r="AVG1" s="394"/>
      <c r="AVH1" s="394"/>
      <c r="AVI1" s="394"/>
      <c r="AVJ1" s="394"/>
      <c r="AVK1" s="394"/>
      <c r="AVL1" s="394"/>
      <c r="AVM1" s="394"/>
      <c r="AVN1" s="394"/>
      <c r="AVO1" s="394"/>
      <c r="AVP1" s="394"/>
      <c r="AVQ1" s="394"/>
      <c r="AVR1" s="394"/>
      <c r="AVS1" s="394"/>
      <c r="AVT1" s="394"/>
      <c r="AVU1" s="394"/>
      <c r="AVV1" s="394"/>
      <c r="AVW1" s="394"/>
      <c r="AVX1" s="394"/>
      <c r="AVY1" s="394"/>
      <c r="AVZ1" s="394"/>
      <c r="AWA1" s="394"/>
      <c r="AWB1" s="394"/>
      <c r="AWC1" s="394"/>
      <c r="AWD1" s="394"/>
      <c r="AWE1" s="394"/>
      <c r="AWF1" s="394"/>
      <c r="AWG1" s="394"/>
      <c r="AWH1" s="394"/>
      <c r="AWI1" s="394"/>
      <c r="AWJ1" s="394"/>
      <c r="AWK1" s="394"/>
      <c r="AWL1" s="394"/>
      <c r="AWM1" s="394"/>
      <c r="AWN1" s="394"/>
      <c r="AWO1" s="394"/>
      <c r="AWP1" s="394"/>
      <c r="AWQ1" s="394"/>
      <c r="AWR1" s="394"/>
      <c r="AWS1" s="394"/>
      <c r="AWT1" s="394"/>
      <c r="AWU1" s="394"/>
      <c r="AWV1" s="394"/>
      <c r="AWW1" s="394"/>
      <c r="AWX1" s="394"/>
      <c r="AWY1" s="394"/>
      <c r="AWZ1" s="394"/>
      <c r="AXA1" s="394"/>
      <c r="AXB1" s="394"/>
      <c r="AXC1" s="394"/>
      <c r="AXD1" s="394"/>
      <c r="AXE1" s="394"/>
      <c r="AXF1" s="394"/>
      <c r="AXG1" s="394"/>
      <c r="AXH1" s="394"/>
      <c r="AXI1" s="394"/>
      <c r="AXJ1" s="394"/>
      <c r="AXK1" s="394"/>
      <c r="AXL1" s="394"/>
      <c r="AXM1" s="394"/>
      <c r="AXN1" s="394"/>
      <c r="AXO1" s="394"/>
      <c r="AXP1" s="394"/>
      <c r="AXQ1" s="394"/>
      <c r="AXR1" s="394"/>
      <c r="AXS1" s="394"/>
      <c r="AXT1" s="394"/>
      <c r="AXU1" s="394"/>
      <c r="AXV1" s="394"/>
      <c r="AXW1" s="394"/>
      <c r="AXX1" s="394"/>
      <c r="AXY1" s="394"/>
      <c r="AXZ1" s="394"/>
      <c r="AYA1" s="394"/>
      <c r="AYB1" s="394"/>
      <c r="AYC1" s="394"/>
      <c r="AYD1" s="394"/>
      <c r="AYE1" s="394"/>
      <c r="AYF1" s="394"/>
      <c r="AYG1" s="394"/>
      <c r="AYH1" s="394"/>
      <c r="AYI1" s="394"/>
      <c r="AYJ1" s="394"/>
      <c r="AYK1" s="394"/>
      <c r="AYL1" s="394"/>
      <c r="AYM1" s="394"/>
      <c r="AYN1" s="394"/>
      <c r="AYO1" s="394"/>
      <c r="AYP1" s="394"/>
      <c r="AYQ1" s="394"/>
      <c r="AYR1" s="394"/>
      <c r="AYS1" s="394"/>
      <c r="AYT1" s="394"/>
      <c r="AYU1" s="394"/>
      <c r="AYV1" s="394"/>
      <c r="AYW1" s="394"/>
      <c r="AYX1" s="394"/>
      <c r="AYY1" s="394"/>
      <c r="AYZ1" s="394"/>
      <c r="AZA1" s="394"/>
      <c r="AZB1" s="394"/>
      <c r="AZC1" s="394"/>
      <c r="AZD1" s="394"/>
      <c r="AZE1" s="394"/>
      <c r="AZF1" s="394"/>
      <c r="AZG1" s="394"/>
      <c r="AZH1" s="394"/>
      <c r="AZI1" s="394"/>
      <c r="AZJ1" s="394"/>
      <c r="AZK1" s="394"/>
      <c r="AZL1" s="394"/>
      <c r="AZM1" s="394"/>
      <c r="AZN1" s="394"/>
      <c r="AZO1" s="394"/>
      <c r="AZP1" s="394"/>
      <c r="AZQ1" s="394"/>
      <c r="AZR1" s="394"/>
      <c r="AZS1" s="394"/>
      <c r="AZT1" s="394"/>
      <c r="AZU1" s="394"/>
      <c r="AZV1" s="394"/>
      <c r="AZW1" s="394"/>
      <c r="AZX1" s="394"/>
      <c r="AZY1" s="394"/>
      <c r="AZZ1" s="394"/>
      <c r="BAA1" s="394"/>
      <c r="BAB1" s="394"/>
      <c r="BAC1" s="394"/>
      <c r="BAD1" s="394"/>
      <c r="BAE1" s="394"/>
      <c r="BAF1" s="394"/>
      <c r="BAG1" s="394"/>
      <c r="BAH1" s="394"/>
      <c r="BAI1" s="394"/>
      <c r="BAJ1" s="394"/>
      <c r="BAK1" s="394"/>
      <c r="BAL1" s="394"/>
      <c r="BAM1" s="394"/>
      <c r="BAN1" s="394"/>
      <c r="BAO1" s="394"/>
      <c r="BAP1" s="394"/>
      <c r="BAQ1" s="394"/>
      <c r="BAR1" s="394"/>
      <c r="BAS1" s="394"/>
      <c r="BAT1" s="394"/>
      <c r="BAU1" s="394"/>
      <c r="BAV1" s="394"/>
      <c r="BAW1" s="394"/>
      <c r="BAX1" s="394"/>
      <c r="BAY1" s="394"/>
      <c r="BAZ1" s="394"/>
      <c r="BBA1" s="394"/>
      <c r="BBB1" s="394"/>
      <c r="BBC1" s="394"/>
      <c r="BBD1" s="394"/>
      <c r="BBE1" s="394"/>
      <c r="BBF1" s="394"/>
      <c r="BBG1" s="394"/>
      <c r="BBH1" s="394"/>
      <c r="BBI1" s="394"/>
      <c r="BBJ1" s="394"/>
      <c r="BBK1" s="394"/>
      <c r="BBL1" s="394"/>
      <c r="BBM1" s="394"/>
      <c r="BBN1" s="394"/>
      <c r="BBO1" s="394"/>
      <c r="BBP1" s="394"/>
      <c r="BBQ1" s="394"/>
      <c r="BBR1" s="394"/>
      <c r="BBS1" s="394"/>
      <c r="BBT1" s="394"/>
      <c r="BBU1" s="394"/>
      <c r="BBV1" s="394"/>
      <c r="BBW1" s="394"/>
      <c r="BBX1" s="394"/>
      <c r="BBY1" s="394"/>
      <c r="BBZ1" s="394"/>
      <c r="BCA1" s="394"/>
      <c r="BCB1" s="394"/>
      <c r="BCC1" s="394"/>
      <c r="BCD1" s="394"/>
      <c r="BCE1" s="394"/>
      <c r="BCF1" s="394"/>
      <c r="BCG1" s="394"/>
      <c r="BCH1" s="394"/>
      <c r="BCI1" s="394"/>
      <c r="BCJ1" s="394"/>
      <c r="BCK1" s="394"/>
      <c r="BCL1" s="394"/>
      <c r="BCM1" s="394"/>
      <c r="BCN1" s="394"/>
      <c r="BCO1" s="394"/>
      <c r="BCP1" s="394"/>
      <c r="BCQ1" s="394"/>
      <c r="BCR1" s="394"/>
      <c r="BCS1" s="394"/>
      <c r="BCT1" s="394"/>
      <c r="BCU1" s="394"/>
      <c r="BCV1" s="394"/>
      <c r="BCW1" s="394"/>
      <c r="BCX1" s="394"/>
      <c r="BCY1" s="394"/>
      <c r="BCZ1" s="394"/>
      <c r="BDA1" s="394"/>
      <c r="BDB1" s="394"/>
      <c r="BDC1" s="394"/>
      <c r="BDD1" s="394"/>
      <c r="BDE1" s="394"/>
      <c r="BDF1" s="394"/>
      <c r="BDG1" s="394"/>
      <c r="BDH1" s="394"/>
      <c r="BDI1" s="394"/>
      <c r="BDJ1" s="394"/>
      <c r="BDK1" s="394"/>
      <c r="BDL1" s="394"/>
      <c r="BDM1" s="394"/>
      <c r="BDN1" s="394"/>
      <c r="BDO1" s="394"/>
      <c r="BDP1" s="394"/>
      <c r="BDQ1" s="394"/>
      <c r="BDR1" s="394"/>
      <c r="BDS1" s="394"/>
      <c r="BDT1" s="394"/>
      <c r="BDU1" s="394"/>
      <c r="BDV1" s="394"/>
      <c r="BDW1" s="394"/>
      <c r="BDX1" s="394"/>
      <c r="BDY1" s="394"/>
      <c r="BDZ1" s="394"/>
      <c r="BEA1" s="394"/>
      <c r="BEB1" s="394"/>
      <c r="BEC1" s="394"/>
      <c r="BED1" s="394"/>
      <c r="BEE1" s="394"/>
      <c r="BEF1" s="394"/>
      <c r="BEG1" s="394"/>
      <c r="BEH1" s="394"/>
      <c r="BEI1" s="394"/>
      <c r="BEJ1" s="394"/>
      <c r="BEK1" s="394"/>
      <c r="BEL1" s="394"/>
      <c r="BEM1" s="394"/>
      <c r="BEN1" s="394"/>
      <c r="BEO1" s="394"/>
      <c r="BEP1" s="394"/>
      <c r="BEQ1" s="394"/>
      <c r="BER1" s="394"/>
      <c r="BES1" s="394"/>
      <c r="BET1" s="394"/>
      <c r="BEU1" s="394"/>
      <c r="BEV1" s="394"/>
      <c r="BEW1" s="394"/>
      <c r="BEX1" s="394"/>
      <c r="BEY1" s="394"/>
      <c r="BEZ1" s="394"/>
      <c r="BFA1" s="394"/>
      <c r="BFB1" s="394"/>
      <c r="BFC1" s="394"/>
      <c r="BFD1" s="394"/>
      <c r="BFE1" s="394"/>
      <c r="BFF1" s="394"/>
      <c r="BFG1" s="394"/>
      <c r="BFH1" s="394"/>
      <c r="BFI1" s="394"/>
      <c r="BFJ1" s="394"/>
      <c r="BFK1" s="394"/>
      <c r="BFL1" s="394"/>
      <c r="BFM1" s="394"/>
      <c r="BFN1" s="394"/>
      <c r="BFO1" s="394"/>
      <c r="BFP1" s="394"/>
      <c r="BFQ1" s="394"/>
      <c r="BFR1" s="394"/>
      <c r="BFS1" s="394"/>
      <c r="BFT1" s="394"/>
      <c r="BFU1" s="394"/>
      <c r="BFV1" s="394"/>
      <c r="BFW1" s="394"/>
      <c r="BFX1" s="394"/>
      <c r="BFY1" s="394"/>
      <c r="BFZ1" s="394"/>
      <c r="BGA1" s="394"/>
      <c r="BGB1" s="394"/>
      <c r="BGC1" s="394"/>
      <c r="BGD1" s="394"/>
      <c r="BGE1" s="394"/>
      <c r="BGF1" s="394"/>
      <c r="BGG1" s="394"/>
      <c r="BGH1" s="394"/>
      <c r="BGI1" s="394"/>
      <c r="BGJ1" s="394"/>
      <c r="BGK1" s="394"/>
      <c r="BGL1" s="394"/>
      <c r="BGM1" s="394"/>
      <c r="BGN1" s="394"/>
      <c r="BGO1" s="394"/>
      <c r="BGP1" s="394"/>
      <c r="BGQ1" s="394"/>
      <c r="BGR1" s="394"/>
      <c r="BGS1" s="394"/>
      <c r="BGT1" s="394"/>
      <c r="BGU1" s="394"/>
      <c r="BGV1" s="394"/>
      <c r="BGW1" s="394"/>
      <c r="BGX1" s="394"/>
      <c r="BGY1" s="394"/>
      <c r="BGZ1" s="394"/>
      <c r="BHA1" s="394"/>
      <c r="BHB1" s="394"/>
      <c r="BHC1" s="394"/>
      <c r="BHD1" s="394"/>
      <c r="BHE1" s="394"/>
      <c r="BHF1" s="394"/>
      <c r="BHG1" s="394"/>
      <c r="BHH1" s="394"/>
      <c r="BHI1" s="394"/>
      <c r="BHJ1" s="394"/>
      <c r="BHK1" s="394"/>
      <c r="BHL1" s="394"/>
      <c r="BHM1" s="394"/>
      <c r="BHN1" s="394"/>
      <c r="BHO1" s="394"/>
      <c r="BHP1" s="394"/>
      <c r="BHQ1" s="394"/>
      <c r="BHR1" s="394"/>
      <c r="BHS1" s="394"/>
      <c r="BHT1" s="394"/>
      <c r="BHU1" s="394"/>
      <c r="BHV1" s="394"/>
      <c r="BHW1" s="394"/>
      <c r="BHX1" s="394"/>
      <c r="BHY1" s="394"/>
      <c r="BHZ1" s="394"/>
      <c r="BIA1" s="394"/>
      <c r="BIB1" s="394"/>
      <c r="BIC1" s="394"/>
      <c r="BID1" s="394"/>
      <c r="BIE1" s="394"/>
      <c r="BIF1" s="394"/>
      <c r="BIG1" s="394"/>
      <c r="BIH1" s="394"/>
      <c r="BII1" s="394"/>
      <c r="BIJ1" s="394"/>
      <c r="BIK1" s="394"/>
      <c r="BIL1" s="394"/>
      <c r="BIM1" s="394"/>
      <c r="BIN1" s="394"/>
      <c r="BIO1" s="394"/>
      <c r="BIP1" s="394"/>
      <c r="BIQ1" s="394"/>
      <c r="BIR1" s="394"/>
      <c r="BIS1" s="394"/>
      <c r="BIT1" s="394"/>
      <c r="BIU1" s="394"/>
      <c r="BIV1" s="394"/>
      <c r="BIW1" s="394"/>
      <c r="BIX1" s="394"/>
      <c r="BIY1" s="394"/>
      <c r="BIZ1" s="394"/>
      <c r="BJA1" s="394"/>
      <c r="BJB1" s="394"/>
      <c r="BJC1" s="394"/>
      <c r="BJD1" s="394"/>
      <c r="BJE1" s="394"/>
      <c r="BJF1" s="394"/>
      <c r="BJG1" s="394"/>
      <c r="BJH1" s="394"/>
      <c r="BJI1" s="394"/>
      <c r="BJJ1" s="394"/>
      <c r="BJK1" s="394"/>
      <c r="BJL1" s="394"/>
      <c r="BJM1" s="394"/>
      <c r="BJN1" s="394"/>
      <c r="BJO1" s="394"/>
      <c r="BJP1" s="394"/>
      <c r="BJQ1" s="394"/>
      <c r="BJR1" s="394"/>
      <c r="BJS1" s="394"/>
      <c r="BJT1" s="394"/>
      <c r="BJU1" s="394"/>
      <c r="BJV1" s="394"/>
      <c r="BJW1" s="394"/>
      <c r="BJX1" s="394"/>
      <c r="BJY1" s="394"/>
      <c r="BJZ1" s="394"/>
      <c r="BKA1" s="394"/>
      <c r="BKB1" s="394"/>
      <c r="BKC1" s="394"/>
      <c r="BKD1" s="394"/>
      <c r="BKE1" s="394"/>
      <c r="BKF1" s="394"/>
      <c r="BKG1" s="394"/>
      <c r="BKH1" s="394"/>
      <c r="BKI1" s="394"/>
      <c r="BKJ1" s="394"/>
      <c r="BKK1" s="394"/>
      <c r="BKL1" s="394"/>
      <c r="BKM1" s="394"/>
      <c r="BKN1" s="394"/>
      <c r="BKO1" s="394"/>
      <c r="BKP1" s="394"/>
      <c r="BKQ1" s="394"/>
      <c r="BKR1" s="394"/>
      <c r="BKS1" s="394"/>
      <c r="BKT1" s="394"/>
      <c r="BKU1" s="394"/>
      <c r="BKV1" s="394"/>
      <c r="BKW1" s="394"/>
      <c r="BKX1" s="394"/>
      <c r="BKY1" s="394"/>
      <c r="BKZ1" s="394"/>
      <c r="BLA1" s="394"/>
      <c r="BLB1" s="394"/>
      <c r="BLC1" s="394"/>
      <c r="BLD1" s="394"/>
      <c r="BLE1" s="394"/>
      <c r="BLF1" s="394"/>
      <c r="BLG1" s="394"/>
      <c r="BLH1" s="394"/>
      <c r="BLI1" s="394"/>
      <c r="BLJ1" s="394"/>
      <c r="BLK1" s="394"/>
      <c r="BLL1" s="394"/>
      <c r="BLM1" s="394"/>
      <c r="BLN1" s="394"/>
      <c r="BLO1" s="394"/>
      <c r="BLP1" s="394"/>
      <c r="BLQ1" s="394"/>
      <c r="BLR1" s="394"/>
      <c r="BLS1" s="394"/>
      <c r="BLT1" s="394"/>
      <c r="BLU1" s="394"/>
      <c r="BLV1" s="394"/>
      <c r="BLW1" s="394"/>
      <c r="BLX1" s="394"/>
      <c r="BLY1" s="394"/>
      <c r="BLZ1" s="394"/>
      <c r="BMA1" s="394"/>
      <c r="BMB1" s="394"/>
      <c r="BMC1" s="394"/>
      <c r="BMD1" s="394"/>
      <c r="BME1" s="394"/>
      <c r="BMF1" s="394"/>
      <c r="BMG1" s="394"/>
      <c r="BMH1" s="394"/>
      <c r="BMI1" s="394"/>
      <c r="BMJ1" s="394"/>
      <c r="BMK1" s="394"/>
      <c r="BML1" s="394"/>
      <c r="BMM1" s="394"/>
      <c r="BMN1" s="394"/>
      <c r="BMO1" s="394"/>
      <c r="BMP1" s="394"/>
      <c r="BMQ1" s="394"/>
      <c r="BMR1" s="394"/>
      <c r="BMS1" s="394"/>
      <c r="BMT1" s="394"/>
      <c r="BMU1" s="394"/>
      <c r="BMV1" s="394"/>
      <c r="BMW1" s="394"/>
      <c r="BMX1" s="394"/>
      <c r="BMY1" s="394"/>
      <c r="BMZ1" s="394"/>
      <c r="BNA1" s="394"/>
      <c r="BNB1" s="394"/>
      <c r="BNC1" s="394"/>
      <c r="BND1" s="394"/>
      <c r="BNE1" s="394"/>
      <c r="BNF1" s="394"/>
      <c r="BNG1" s="394"/>
      <c r="BNH1" s="394"/>
      <c r="BNI1" s="394"/>
      <c r="BNJ1" s="394"/>
      <c r="BNK1" s="394"/>
      <c r="BNL1" s="394"/>
      <c r="BNM1" s="394"/>
      <c r="BNN1" s="394"/>
      <c r="BNO1" s="394"/>
      <c r="BNP1" s="394"/>
      <c r="BNQ1" s="394"/>
      <c r="BNR1" s="394"/>
      <c r="BNS1" s="394"/>
      <c r="BNT1" s="394"/>
      <c r="BNU1" s="394"/>
      <c r="BNV1" s="394"/>
      <c r="BNW1" s="394"/>
      <c r="BNX1" s="394"/>
      <c r="BNY1" s="394"/>
      <c r="BNZ1" s="394"/>
      <c r="BOA1" s="394"/>
      <c r="BOB1" s="394"/>
      <c r="BOC1" s="394"/>
      <c r="BOD1" s="394"/>
      <c r="BOE1" s="394"/>
      <c r="BOF1" s="394"/>
      <c r="BOG1" s="394"/>
      <c r="BOH1" s="394"/>
      <c r="BOI1" s="394"/>
      <c r="BOJ1" s="394"/>
      <c r="BOK1" s="394"/>
      <c r="BOL1" s="394"/>
      <c r="BOM1" s="394"/>
      <c r="BON1" s="394"/>
      <c r="BOO1" s="394"/>
      <c r="BOP1" s="394"/>
      <c r="BOQ1" s="394"/>
      <c r="BOR1" s="394"/>
      <c r="BOS1" s="394"/>
      <c r="BOT1" s="394"/>
      <c r="BOU1" s="394"/>
      <c r="BOV1" s="394"/>
      <c r="BOW1" s="394"/>
      <c r="BOX1" s="394"/>
      <c r="BOY1" s="394"/>
      <c r="BOZ1" s="394"/>
      <c r="BPA1" s="394"/>
      <c r="BPB1" s="394"/>
      <c r="BPC1" s="394"/>
      <c r="BPD1" s="394"/>
      <c r="BPE1" s="394"/>
      <c r="BPF1" s="394"/>
      <c r="BPG1" s="394"/>
      <c r="BPH1" s="394"/>
      <c r="BPI1" s="394"/>
      <c r="BPJ1" s="394"/>
      <c r="BPK1" s="394"/>
      <c r="BPL1" s="394"/>
      <c r="BPM1" s="394"/>
      <c r="BPN1" s="394"/>
      <c r="BPO1" s="394"/>
      <c r="BPP1" s="394"/>
      <c r="BPQ1" s="394"/>
      <c r="BPR1" s="394"/>
      <c r="BPS1" s="394"/>
      <c r="BPT1" s="394"/>
      <c r="BPU1" s="394"/>
      <c r="BPV1" s="394"/>
      <c r="BPW1" s="394"/>
      <c r="BPX1" s="394"/>
      <c r="BPY1" s="394"/>
      <c r="BPZ1" s="394"/>
      <c r="BQA1" s="394"/>
      <c r="BQB1" s="394"/>
      <c r="BQC1" s="394"/>
      <c r="BQD1" s="394"/>
      <c r="BQE1" s="394"/>
      <c r="BQF1" s="394"/>
      <c r="BQG1" s="394"/>
      <c r="BQH1" s="394"/>
      <c r="BQI1" s="394"/>
      <c r="BQJ1" s="394"/>
      <c r="BQK1" s="394"/>
      <c r="BQL1" s="394"/>
      <c r="BQM1" s="394"/>
      <c r="BQN1" s="394"/>
      <c r="BQO1" s="394"/>
      <c r="BQP1" s="394"/>
      <c r="BQQ1" s="394"/>
      <c r="BQR1" s="394"/>
      <c r="BQS1" s="394"/>
      <c r="BQT1" s="394"/>
      <c r="BQU1" s="394"/>
      <c r="BQV1" s="394"/>
      <c r="BQW1" s="394"/>
      <c r="BQX1" s="394"/>
      <c r="BQY1" s="394"/>
      <c r="BQZ1" s="394"/>
      <c r="BRA1" s="394"/>
      <c r="BRB1" s="394"/>
      <c r="BRC1" s="394"/>
      <c r="BRD1" s="394"/>
      <c r="BRE1" s="394"/>
      <c r="BRF1" s="394"/>
      <c r="BRG1" s="394"/>
      <c r="BRH1" s="394"/>
      <c r="BRI1" s="394"/>
      <c r="BRJ1" s="394"/>
      <c r="BRK1" s="394"/>
      <c r="BRL1" s="394"/>
      <c r="BRM1" s="394"/>
      <c r="BRN1" s="394"/>
      <c r="BRO1" s="394"/>
      <c r="BRP1" s="394"/>
      <c r="BRQ1" s="394"/>
    </row>
    <row r="2" spans="1:1837" ht="42.6" customHeight="1" thickBot="1" x14ac:dyDescent="0.35">
      <c r="C2"/>
      <c r="D2" s="50"/>
      <c r="E2" s="381" t="s">
        <v>616</v>
      </c>
      <c r="F2" s="115" t="s">
        <v>396</v>
      </c>
      <c r="H2" s="2"/>
      <c r="I2" s="2"/>
      <c r="M2"/>
      <c r="X2"/>
      <c r="AI2"/>
      <c r="AT2"/>
      <c r="AU2"/>
      <c r="AV2"/>
      <c r="AW2"/>
      <c r="AX2"/>
      <c r="AY2"/>
      <c r="AZ2"/>
      <c r="BA2"/>
      <c r="BB2"/>
      <c r="BC2"/>
      <c r="BD2"/>
      <c r="BE2"/>
      <c r="BF2"/>
      <c r="BG2"/>
      <c r="BH2"/>
      <c r="BI2"/>
      <c r="BJ2"/>
      <c r="BK2"/>
      <c r="BL2"/>
      <c r="BM2"/>
      <c r="BN2"/>
      <c r="BO2"/>
      <c r="BP2"/>
      <c r="BQ2" s="26"/>
      <c r="BR2" s="26"/>
      <c r="BS2" s="26"/>
      <c r="BT2" s="26"/>
      <c r="BU2" s="26"/>
      <c r="BV2" s="26"/>
      <c r="BW2" s="26"/>
      <c r="BX2" s="26"/>
      <c r="BY2" s="26"/>
      <c r="BZ2" s="26"/>
      <c r="CA2" s="26"/>
      <c r="CB2" s="26"/>
      <c r="CC2" s="26"/>
      <c r="CD2" s="26"/>
    </row>
    <row r="3" spans="1:1837" x14ac:dyDescent="0.3">
      <c r="A3" s="693" t="s">
        <v>35</v>
      </c>
      <c r="B3" s="694"/>
      <c r="C3" s="695"/>
      <c r="D3" s="696" t="s">
        <v>36</v>
      </c>
      <c r="E3" s="697"/>
      <c r="F3" s="697"/>
      <c r="G3" s="697"/>
      <c r="H3" s="698"/>
      <c r="I3" s="698"/>
      <c r="J3" s="698"/>
      <c r="K3" s="698"/>
      <c r="L3" s="699" t="s">
        <v>37</v>
      </c>
      <c r="M3" s="700"/>
      <c r="N3" s="701" t="s">
        <v>18</v>
      </c>
      <c r="O3" s="701"/>
      <c r="P3" s="701"/>
      <c r="Q3" s="701" t="s">
        <v>253</v>
      </c>
      <c r="R3" s="701"/>
      <c r="S3" s="701"/>
      <c r="T3" s="703" t="s">
        <v>254</v>
      </c>
      <c r="U3" s="703"/>
      <c r="V3" s="703"/>
      <c r="W3" s="699" t="s">
        <v>37</v>
      </c>
      <c r="X3" s="700"/>
      <c r="Y3" s="701" t="s">
        <v>18</v>
      </c>
      <c r="Z3" s="701"/>
      <c r="AA3" s="701"/>
      <c r="AB3" s="701" t="s">
        <v>253</v>
      </c>
      <c r="AC3" s="701"/>
      <c r="AD3" s="701"/>
      <c r="AE3" s="701" t="s">
        <v>254</v>
      </c>
      <c r="AF3" s="701"/>
      <c r="AG3" s="701"/>
      <c r="AH3" s="699" t="s">
        <v>37</v>
      </c>
      <c r="AI3" s="700"/>
      <c r="AJ3" s="701" t="s">
        <v>18</v>
      </c>
      <c r="AK3" s="701"/>
      <c r="AL3" s="704"/>
      <c r="AM3" s="370" t="s">
        <v>253</v>
      </c>
      <c r="AN3" s="370"/>
      <c r="AO3" s="370"/>
      <c r="AP3" s="370" t="s">
        <v>254</v>
      </c>
      <c r="AQ3" s="370"/>
      <c r="AR3" s="370"/>
    </row>
    <row r="4" spans="1:1837" ht="60" customHeight="1" thickBot="1" x14ac:dyDescent="0.35">
      <c r="A4" s="705" t="s">
        <v>0</v>
      </c>
      <c r="B4" s="706" t="s">
        <v>55</v>
      </c>
      <c r="C4" s="707" t="s">
        <v>122</v>
      </c>
      <c r="D4" s="708" t="s">
        <v>16</v>
      </c>
      <c r="E4" s="708" t="s">
        <v>38</v>
      </c>
      <c r="F4" s="718" t="s">
        <v>252</v>
      </c>
      <c r="G4" s="718" t="s">
        <v>255</v>
      </c>
      <c r="H4" s="708" t="s">
        <v>474</v>
      </c>
      <c r="I4" s="708" t="s">
        <v>34</v>
      </c>
      <c r="J4" s="708" t="s">
        <v>56</v>
      </c>
      <c r="K4" s="708" t="s">
        <v>646</v>
      </c>
      <c r="L4" s="711" t="s">
        <v>28</v>
      </c>
      <c r="M4" s="712" t="s">
        <v>39</v>
      </c>
      <c r="N4" s="713">
        <v>2020</v>
      </c>
      <c r="O4" s="713">
        <v>2030</v>
      </c>
      <c r="P4" s="713">
        <v>2040</v>
      </c>
      <c r="Q4" s="715">
        <v>2020</v>
      </c>
      <c r="R4" s="715">
        <v>2030</v>
      </c>
      <c r="S4" s="715">
        <v>2040</v>
      </c>
      <c r="T4" s="716">
        <v>2020</v>
      </c>
      <c r="U4" s="716">
        <v>2030</v>
      </c>
      <c r="V4" s="716">
        <v>2040</v>
      </c>
      <c r="W4" s="711" t="s">
        <v>19</v>
      </c>
      <c r="X4" s="712" t="s">
        <v>39</v>
      </c>
      <c r="Y4" s="713">
        <v>2020</v>
      </c>
      <c r="Z4" s="713">
        <v>2030</v>
      </c>
      <c r="AA4" s="713">
        <v>2040</v>
      </c>
      <c r="AB4" s="715">
        <v>2020</v>
      </c>
      <c r="AC4" s="715">
        <v>2030</v>
      </c>
      <c r="AD4" s="715">
        <v>2040</v>
      </c>
      <c r="AE4" s="719">
        <v>2020</v>
      </c>
      <c r="AF4" s="719">
        <v>2030</v>
      </c>
      <c r="AG4" s="719">
        <v>2040</v>
      </c>
      <c r="AH4" s="711" t="s">
        <v>96</v>
      </c>
      <c r="AI4" s="712" t="s">
        <v>39</v>
      </c>
      <c r="AJ4" s="713">
        <v>2020</v>
      </c>
      <c r="AK4" s="713">
        <v>2030</v>
      </c>
      <c r="AL4" s="717">
        <v>2040</v>
      </c>
      <c r="AM4" s="692">
        <v>2020</v>
      </c>
      <c r="AN4" s="133">
        <v>2030</v>
      </c>
      <c r="AO4" s="133">
        <v>2040</v>
      </c>
      <c r="AP4" s="156">
        <v>2020</v>
      </c>
      <c r="AQ4" s="156">
        <v>2030</v>
      </c>
      <c r="AR4" s="156">
        <v>2040</v>
      </c>
      <c r="AS4" s="34"/>
      <c r="CB4" s="26"/>
      <c r="CC4" s="26"/>
      <c r="CD4" s="26"/>
    </row>
    <row r="5" spans="1:1837" ht="84" customHeight="1" x14ac:dyDescent="0.3">
      <c r="A5" s="813" t="s">
        <v>31</v>
      </c>
      <c r="B5" s="912" t="s">
        <v>6</v>
      </c>
      <c r="C5" s="819" t="s">
        <v>44</v>
      </c>
      <c r="D5" s="800" t="s">
        <v>15</v>
      </c>
      <c r="E5" s="836" t="s">
        <v>21</v>
      </c>
      <c r="F5" s="132">
        <f>3/2</f>
        <v>1.5</v>
      </c>
      <c r="G5" s="166">
        <f>F5/SUM($F$5:$F$15)</f>
        <v>0.10714285714285714</v>
      </c>
      <c r="H5" s="838" t="s">
        <v>40</v>
      </c>
      <c r="I5" s="449" t="s">
        <v>528</v>
      </c>
      <c r="J5" s="449" t="s">
        <v>58</v>
      </c>
      <c r="K5" s="873" t="s">
        <v>689</v>
      </c>
      <c r="L5" s="40" t="s">
        <v>54</v>
      </c>
      <c r="M5" s="40" t="s">
        <v>333</v>
      </c>
      <c r="N5" s="89"/>
      <c r="O5" s="32"/>
      <c r="P5" s="32"/>
      <c r="Q5" s="148">
        <v>2</v>
      </c>
      <c r="R5" s="623">
        <v>3</v>
      </c>
      <c r="S5" s="623">
        <v>3</v>
      </c>
      <c r="T5" s="340">
        <f>Q5*$G5</f>
        <v>0.21428571428571427</v>
      </c>
      <c r="U5" s="340">
        <f>R5*$G5</f>
        <v>0.3214285714285714</v>
      </c>
      <c r="V5" s="340">
        <f>S5*$G5</f>
        <v>0.3214285714285714</v>
      </c>
      <c r="W5" s="40" t="s">
        <v>54</v>
      </c>
      <c r="X5" s="40" t="s">
        <v>334</v>
      </c>
      <c r="Y5" s="88"/>
      <c r="Z5" s="32"/>
      <c r="AA5" s="32"/>
      <c r="AB5" s="148">
        <v>1</v>
      </c>
      <c r="AC5" s="623">
        <v>3</v>
      </c>
      <c r="AD5" s="623">
        <v>3</v>
      </c>
      <c r="AE5" s="205">
        <f t="shared" ref="AE5:AG20" si="0">AB5*$G5</f>
        <v>0.10714285714285714</v>
      </c>
      <c r="AF5" s="205">
        <f t="shared" si="0"/>
        <v>0.3214285714285714</v>
      </c>
      <c r="AG5" s="205">
        <f t="shared" si="0"/>
        <v>0.3214285714285714</v>
      </c>
      <c r="AH5" s="171" t="s">
        <v>281</v>
      </c>
      <c r="AI5" s="171" t="s">
        <v>300</v>
      </c>
      <c r="AJ5" s="172"/>
      <c r="AK5" s="173"/>
      <c r="AL5" s="624"/>
      <c r="AM5" s="566">
        <v>1</v>
      </c>
      <c r="AN5" s="135">
        <v>3</v>
      </c>
      <c r="AO5" s="135">
        <v>3</v>
      </c>
      <c r="AP5" s="223">
        <f>AM5*$G5</f>
        <v>0.10714285714285714</v>
      </c>
      <c r="AQ5" s="223">
        <f>AN5*$G5</f>
        <v>0.3214285714285714</v>
      </c>
      <c r="AR5" s="223">
        <f t="shared" ref="AR5:AR61" si="1">AO5*$G5</f>
        <v>0.3214285714285714</v>
      </c>
      <c r="AS5" s="34"/>
      <c r="CB5" s="26"/>
      <c r="CC5" s="26"/>
      <c r="CD5" s="26"/>
    </row>
    <row r="6" spans="1:1837" ht="72" customHeight="1" x14ac:dyDescent="0.3">
      <c r="A6" s="814"/>
      <c r="B6" s="913"/>
      <c r="C6" s="820"/>
      <c r="D6" s="801"/>
      <c r="E6" s="837"/>
      <c r="F6" s="128">
        <f>3/2</f>
        <v>1.5</v>
      </c>
      <c r="G6" s="161">
        <f t="shared" ref="G6:G15" si="2">F6/SUM($F$5:$F$15)</f>
        <v>0.10714285714285714</v>
      </c>
      <c r="H6" s="835"/>
      <c r="I6" s="22" t="s">
        <v>57</v>
      </c>
      <c r="J6" s="22" t="s">
        <v>198</v>
      </c>
      <c r="K6" s="856"/>
      <c r="L6" s="30" t="s">
        <v>590</v>
      </c>
      <c r="M6" s="442" t="s">
        <v>335</v>
      </c>
      <c r="N6" s="39"/>
      <c r="O6" s="29"/>
      <c r="P6" s="29"/>
      <c r="Q6" s="134">
        <v>2</v>
      </c>
      <c r="R6" s="135">
        <v>3</v>
      </c>
      <c r="S6" s="135">
        <v>3</v>
      </c>
      <c r="T6" s="338">
        <f t="shared" ref="T6:V58" si="3">Q6*$G6</f>
        <v>0.21428571428571427</v>
      </c>
      <c r="U6" s="338">
        <f t="shared" si="3"/>
        <v>0.3214285714285714</v>
      </c>
      <c r="V6" s="338">
        <f t="shared" si="3"/>
        <v>0.3214285714285714</v>
      </c>
      <c r="W6" s="30" t="s">
        <v>617</v>
      </c>
      <c r="X6" s="442" t="s">
        <v>336</v>
      </c>
      <c r="Y6" s="308"/>
      <c r="Z6" s="29"/>
      <c r="AA6" s="29"/>
      <c r="AB6" s="134">
        <v>1</v>
      </c>
      <c r="AC6" s="135">
        <v>3</v>
      </c>
      <c r="AD6" s="135">
        <v>3</v>
      </c>
      <c r="AE6" s="312">
        <f t="shared" si="0"/>
        <v>0.10714285714285714</v>
      </c>
      <c r="AF6" s="312">
        <f t="shared" si="0"/>
        <v>0.3214285714285714</v>
      </c>
      <c r="AG6" s="312">
        <f t="shared" si="0"/>
        <v>0.3214285714285714</v>
      </c>
      <c r="AH6" s="313" t="s">
        <v>282</v>
      </c>
      <c r="AI6" s="174" t="s">
        <v>301</v>
      </c>
      <c r="AJ6" s="175"/>
      <c r="AK6" s="176"/>
      <c r="AL6" s="625"/>
      <c r="AM6" s="567">
        <v>0</v>
      </c>
      <c r="AN6" s="247">
        <v>2</v>
      </c>
      <c r="AO6" s="247">
        <v>3</v>
      </c>
      <c r="AP6" s="223">
        <f t="shared" ref="AP6:AQ20" si="4">AM6*$G6</f>
        <v>0</v>
      </c>
      <c r="AQ6" s="223">
        <f t="shared" si="4"/>
        <v>0.21428571428571427</v>
      </c>
      <c r="AR6" s="223">
        <f t="shared" si="1"/>
        <v>0.3214285714285714</v>
      </c>
      <c r="AS6" s="34"/>
      <c r="CB6" s="26"/>
      <c r="CC6" s="26"/>
      <c r="CD6" s="26"/>
    </row>
    <row r="7" spans="1:1837" ht="106.2" customHeight="1" x14ac:dyDescent="0.3">
      <c r="A7" s="814"/>
      <c r="B7" s="913"/>
      <c r="C7" s="820"/>
      <c r="D7" s="801"/>
      <c r="E7" s="837" t="s">
        <v>22</v>
      </c>
      <c r="F7" s="128">
        <f>3/2</f>
        <v>1.5</v>
      </c>
      <c r="G7" s="161">
        <f t="shared" si="2"/>
        <v>0.10714285714285714</v>
      </c>
      <c r="H7" s="835" t="s">
        <v>52</v>
      </c>
      <c r="I7" s="441" t="s">
        <v>53</v>
      </c>
      <c r="J7" s="441" t="s">
        <v>59</v>
      </c>
      <c r="K7" s="856"/>
      <c r="L7" s="450" t="s">
        <v>603</v>
      </c>
      <c r="M7" s="441" t="s">
        <v>197</v>
      </c>
      <c r="N7" s="308"/>
      <c r="O7" s="308"/>
      <c r="P7" s="42"/>
      <c r="Q7" s="134">
        <v>1</v>
      </c>
      <c r="R7" s="134">
        <v>1</v>
      </c>
      <c r="S7" s="136">
        <v>2</v>
      </c>
      <c r="T7" s="338">
        <f t="shared" si="3"/>
        <v>0.10714285714285714</v>
      </c>
      <c r="U7" s="338">
        <f t="shared" si="3"/>
        <v>0.10714285714285714</v>
      </c>
      <c r="V7" s="338">
        <f t="shared" si="3"/>
        <v>0.21428571428571427</v>
      </c>
      <c r="W7" s="450" t="s">
        <v>603</v>
      </c>
      <c r="X7" s="442" t="s">
        <v>337</v>
      </c>
      <c r="Y7" s="42"/>
      <c r="Z7" s="29"/>
      <c r="AA7" s="29"/>
      <c r="AB7" s="134">
        <v>2</v>
      </c>
      <c r="AC7" s="134">
        <v>3</v>
      </c>
      <c r="AD7" s="136">
        <v>3</v>
      </c>
      <c r="AE7" s="312">
        <f t="shared" si="0"/>
        <v>0.21428571428571427</v>
      </c>
      <c r="AF7" s="312">
        <f t="shared" si="0"/>
        <v>0.3214285714285714</v>
      </c>
      <c r="AG7" s="312">
        <f t="shared" si="0"/>
        <v>0.3214285714285714</v>
      </c>
      <c r="AH7" s="450" t="s">
        <v>603</v>
      </c>
      <c r="AI7" s="174" t="s">
        <v>302</v>
      </c>
      <c r="AJ7" s="177"/>
      <c r="AK7" s="177"/>
      <c r="AL7" s="626"/>
      <c r="AM7" s="566">
        <v>1</v>
      </c>
      <c r="AN7" s="134">
        <v>1</v>
      </c>
      <c r="AO7" s="136">
        <v>2</v>
      </c>
      <c r="AP7" s="223">
        <f t="shared" si="4"/>
        <v>0.10714285714285714</v>
      </c>
      <c r="AQ7" s="223">
        <f t="shared" si="4"/>
        <v>0.10714285714285714</v>
      </c>
      <c r="AR7" s="223">
        <f t="shared" si="1"/>
        <v>0.21428571428571427</v>
      </c>
      <c r="AS7" s="34"/>
      <c r="CB7" s="26"/>
      <c r="CC7" s="26"/>
      <c r="CD7" s="26"/>
    </row>
    <row r="8" spans="1:1837" ht="81.599999999999994" customHeight="1" x14ac:dyDescent="0.3">
      <c r="A8" s="814"/>
      <c r="B8" s="913"/>
      <c r="C8" s="820"/>
      <c r="D8" s="801"/>
      <c r="E8" s="837"/>
      <c r="F8" s="128">
        <f>3/2</f>
        <v>1.5</v>
      </c>
      <c r="G8" s="161">
        <f t="shared" si="2"/>
        <v>0.10714285714285714</v>
      </c>
      <c r="H8" s="835"/>
      <c r="I8" s="441" t="s">
        <v>473</v>
      </c>
      <c r="J8" s="441" t="s">
        <v>60</v>
      </c>
      <c r="K8" s="856"/>
      <c r="L8" s="30" t="s">
        <v>582</v>
      </c>
      <c r="M8" s="442" t="s">
        <v>80</v>
      </c>
      <c r="N8" s="308"/>
      <c r="O8" s="29"/>
      <c r="P8" s="29"/>
      <c r="Q8" s="134">
        <v>1</v>
      </c>
      <c r="R8" s="135">
        <v>3</v>
      </c>
      <c r="S8" s="135">
        <v>3</v>
      </c>
      <c r="T8" s="338">
        <f t="shared" si="3"/>
        <v>0.10714285714285714</v>
      </c>
      <c r="U8" s="338">
        <f t="shared" si="3"/>
        <v>0.3214285714285714</v>
      </c>
      <c r="V8" s="338">
        <f t="shared" si="3"/>
        <v>0.3214285714285714</v>
      </c>
      <c r="W8" s="30" t="s">
        <v>648</v>
      </c>
      <c r="X8" s="442" t="s">
        <v>82</v>
      </c>
      <c r="Y8" s="42"/>
      <c r="Z8" s="29"/>
      <c r="AA8" s="29"/>
      <c r="AB8" s="134">
        <v>2</v>
      </c>
      <c r="AC8" s="135">
        <v>3</v>
      </c>
      <c r="AD8" s="135">
        <v>3</v>
      </c>
      <c r="AE8" s="312">
        <f t="shared" si="0"/>
        <v>0.21428571428571427</v>
      </c>
      <c r="AF8" s="312">
        <f t="shared" si="0"/>
        <v>0.3214285714285714</v>
      </c>
      <c r="AG8" s="312">
        <f t="shared" si="0"/>
        <v>0.3214285714285714</v>
      </c>
      <c r="AH8" s="51" t="s">
        <v>283</v>
      </c>
      <c r="AI8" s="442" t="s">
        <v>303</v>
      </c>
      <c r="AJ8" s="178"/>
      <c r="AK8" s="179"/>
      <c r="AL8" s="626"/>
      <c r="AM8" s="566">
        <v>0</v>
      </c>
      <c r="AN8" s="135">
        <v>1</v>
      </c>
      <c r="AO8" s="135">
        <v>2</v>
      </c>
      <c r="AP8" s="223">
        <f t="shared" si="4"/>
        <v>0</v>
      </c>
      <c r="AQ8" s="223">
        <f t="shared" si="4"/>
        <v>0.10714285714285714</v>
      </c>
      <c r="AR8" s="223">
        <f t="shared" si="1"/>
        <v>0.21428571428571427</v>
      </c>
      <c r="AS8" s="34"/>
      <c r="CB8" s="26"/>
      <c r="CC8" s="26"/>
      <c r="CD8" s="26"/>
    </row>
    <row r="9" spans="1:1837" ht="81.599999999999994" customHeight="1" x14ac:dyDescent="0.3">
      <c r="A9" s="814"/>
      <c r="B9" s="913"/>
      <c r="C9" s="820"/>
      <c r="D9" s="801"/>
      <c r="E9" s="48" t="s">
        <v>211</v>
      </c>
      <c r="F9" s="128">
        <v>1</v>
      </c>
      <c r="G9" s="161">
        <f>F9/SUM($F$5:$F$15)</f>
        <v>7.1428571428571425E-2</v>
      </c>
      <c r="H9" s="442" t="s">
        <v>41</v>
      </c>
      <c r="I9" s="441" t="s">
        <v>23</v>
      </c>
      <c r="J9" s="441" t="s">
        <v>62</v>
      </c>
      <c r="K9" s="856"/>
      <c r="L9" s="457" t="s">
        <v>591</v>
      </c>
      <c r="M9" s="442" t="s">
        <v>61</v>
      </c>
      <c r="N9" s="41"/>
      <c r="O9" s="31"/>
      <c r="P9" s="31"/>
      <c r="Q9" s="137">
        <v>-1</v>
      </c>
      <c r="R9" s="137">
        <v>0</v>
      </c>
      <c r="S9" s="137">
        <v>0</v>
      </c>
      <c r="T9" s="338">
        <f t="shared" si="3"/>
        <v>-7.1428571428571425E-2</v>
      </c>
      <c r="U9" s="338">
        <f t="shared" si="3"/>
        <v>0</v>
      </c>
      <c r="V9" s="338">
        <f t="shared" si="3"/>
        <v>0</v>
      </c>
      <c r="W9" s="442" t="s">
        <v>63</v>
      </c>
      <c r="X9" s="442" t="s">
        <v>86</v>
      </c>
      <c r="Y9" s="41"/>
      <c r="Z9" s="31"/>
      <c r="AA9" s="31"/>
      <c r="AB9" s="137">
        <v>-1</v>
      </c>
      <c r="AC9" s="137">
        <v>0</v>
      </c>
      <c r="AD9" s="137">
        <v>0</v>
      </c>
      <c r="AE9" s="312">
        <f t="shared" si="0"/>
        <v>-7.1428571428571425E-2</v>
      </c>
      <c r="AF9" s="312">
        <f t="shared" si="0"/>
        <v>0</v>
      </c>
      <c r="AG9" s="312">
        <f t="shared" si="0"/>
        <v>0</v>
      </c>
      <c r="AH9" s="601" t="s">
        <v>305</v>
      </c>
      <c r="AI9" s="174" t="s">
        <v>304</v>
      </c>
      <c r="AJ9" s="180"/>
      <c r="AK9" s="181"/>
      <c r="AL9" s="627"/>
      <c r="AM9" s="567">
        <v>0</v>
      </c>
      <c r="AN9" s="137">
        <v>-1</v>
      </c>
      <c r="AO9" s="137">
        <v>0</v>
      </c>
      <c r="AP9" s="223">
        <f t="shared" si="4"/>
        <v>0</v>
      </c>
      <c r="AQ9" s="223">
        <f t="shared" si="4"/>
        <v>-7.1428571428571425E-2</v>
      </c>
      <c r="AR9" s="223">
        <f t="shared" si="1"/>
        <v>0</v>
      </c>
      <c r="AS9" s="34"/>
      <c r="CB9" s="26"/>
      <c r="CC9" s="26"/>
      <c r="CD9" s="26"/>
    </row>
    <row r="10" spans="1:1837" ht="85.2" customHeight="1" x14ac:dyDescent="0.3">
      <c r="A10" s="814"/>
      <c r="B10" s="913"/>
      <c r="C10" s="820"/>
      <c r="D10" s="822" t="s">
        <v>14</v>
      </c>
      <c r="E10" s="911" t="s">
        <v>323</v>
      </c>
      <c r="F10" s="128">
        <v>0</v>
      </c>
      <c r="G10" s="161">
        <f t="shared" si="2"/>
        <v>0</v>
      </c>
      <c r="H10" s="796" t="s">
        <v>65</v>
      </c>
      <c r="I10" s="48" t="s">
        <v>64</v>
      </c>
      <c r="J10" s="48" t="s">
        <v>66</v>
      </c>
      <c r="K10" s="856"/>
      <c r="L10" s="48" t="s">
        <v>444</v>
      </c>
      <c r="M10" s="48" t="s">
        <v>50</v>
      </c>
      <c r="N10" s="48"/>
      <c r="O10" s="48"/>
      <c r="P10" s="48"/>
      <c r="Q10" s="240">
        <v>0</v>
      </c>
      <c r="R10" s="240">
        <v>0</v>
      </c>
      <c r="S10" s="240">
        <v>0</v>
      </c>
      <c r="T10" s="341">
        <f t="shared" si="3"/>
        <v>0</v>
      </c>
      <c r="U10" s="341">
        <f t="shared" si="3"/>
        <v>0</v>
      </c>
      <c r="V10" s="341">
        <f t="shared" si="3"/>
        <v>0</v>
      </c>
      <c r="W10" s="48" t="s">
        <v>444</v>
      </c>
      <c r="X10" s="48"/>
      <c r="Y10" s="48"/>
      <c r="Z10" s="48"/>
      <c r="AA10" s="48"/>
      <c r="AB10" s="240">
        <v>0</v>
      </c>
      <c r="AC10" s="240">
        <v>0</v>
      </c>
      <c r="AD10" s="240">
        <v>0</v>
      </c>
      <c r="AE10" s="207">
        <f t="shared" si="0"/>
        <v>0</v>
      </c>
      <c r="AF10" s="207">
        <f t="shared" si="0"/>
        <v>0</v>
      </c>
      <c r="AG10" s="207">
        <f t="shared" si="0"/>
        <v>0</v>
      </c>
      <c r="AH10" s="272" t="s">
        <v>68</v>
      </c>
      <c r="AI10" s="311" t="s">
        <v>319</v>
      </c>
      <c r="AJ10" s="314"/>
      <c r="AK10" s="314"/>
      <c r="AL10" s="608"/>
      <c r="AM10" s="512">
        <v>3</v>
      </c>
      <c r="AN10" s="151">
        <v>3</v>
      </c>
      <c r="AO10" s="151">
        <v>3</v>
      </c>
      <c r="AP10" s="223">
        <f>AM10*$G11/2</f>
        <v>0.3214285714285714</v>
      </c>
      <c r="AQ10" s="315">
        <f t="shared" ref="AQ10:AR10" si="5">AN10*$G11/2</f>
        <v>0.3214285714285714</v>
      </c>
      <c r="AR10" s="315">
        <f t="shared" si="5"/>
        <v>0.3214285714285714</v>
      </c>
      <c r="AS10" s="34"/>
      <c r="CB10" s="26"/>
      <c r="CC10" s="26"/>
      <c r="CD10" s="26"/>
    </row>
    <row r="11" spans="1:1837" ht="84.6" customHeight="1" x14ac:dyDescent="0.3">
      <c r="A11" s="814"/>
      <c r="B11" s="913"/>
      <c r="C11" s="820"/>
      <c r="D11" s="822"/>
      <c r="E11" s="911"/>
      <c r="F11" s="128">
        <v>3</v>
      </c>
      <c r="G11" s="161">
        <f t="shared" si="2"/>
        <v>0.21428571428571427</v>
      </c>
      <c r="H11" s="796"/>
      <c r="I11" s="441" t="s">
        <v>529</v>
      </c>
      <c r="J11" s="441" t="s">
        <v>338</v>
      </c>
      <c r="K11" s="856"/>
      <c r="L11" s="51" t="s">
        <v>67</v>
      </c>
      <c r="M11" s="30" t="s">
        <v>339</v>
      </c>
      <c r="N11" s="37"/>
      <c r="O11" s="46"/>
      <c r="P11" s="42"/>
      <c r="Q11" s="138">
        <v>3</v>
      </c>
      <c r="R11" s="139">
        <v>2</v>
      </c>
      <c r="S11" s="136">
        <v>2</v>
      </c>
      <c r="T11" s="338">
        <f t="shared" si="3"/>
        <v>0.64285714285714279</v>
      </c>
      <c r="U11" s="338">
        <f t="shared" si="3"/>
        <v>0.42857142857142855</v>
      </c>
      <c r="V11" s="338">
        <f t="shared" si="3"/>
        <v>0.42857142857142855</v>
      </c>
      <c r="W11" s="51" t="s">
        <v>67</v>
      </c>
      <c r="X11" s="30" t="s">
        <v>340</v>
      </c>
      <c r="Y11" s="37"/>
      <c r="Z11" s="44"/>
      <c r="AA11" s="42"/>
      <c r="AB11" s="138">
        <v>3</v>
      </c>
      <c r="AC11" s="139">
        <v>2</v>
      </c>
      <c r="AD11" s="136">
        <v>2</v>
      </c>
      <c r="AE11" s="312">
        <f t="shared" si="0"/>
        <v>0.64285714285714279</v>
      </c>
      <c r="AF11" s="312">
        <f t="shared" si="0"/>
        <v>0.42857142857142855</v>
      </c>
      <c r="AG11" s="312">
        <f t="shared" si="0"/>
        <v>0.42857142857142855</v>
      </c>
      <c r="AH11" s="182" t="s">
        <v>67</v>
      </c>
      <c r="AI11" s="313" t="s">
        <v>341</v>
      </c>
      <c r="AJ11" s="183"/>
      <c r="AK11" s="184"/>
      <c r="AL11" s="609"/>
      <c r="AM11" s="559">
        <v>1</v>
      </c>
      <c r="AN11" s="139">
        <v>1</v>
      </c>
      <c r="AO11" s="136">
        <v>1</v>
      </c>
      <c r="AP11" s="223">
        <f>AM11*$G11/2</f>
        <v>0.10714285714285714</v>
      </c>
      <c r="AQ11" s="315">
        <f t="shared" ref="AQ11:AR11" si="6">AN11*$G11/2</f>
        <v>0.10714285714285714</v>
      </c>
      <c r="AR11" s="315">
        <f t="shared" si="6"/>
        <v>0.10714285714285714</v>
      </c>
      <c r="AS11" s="34"/>
      <c r="CB11" s="26"/>
      <c r="CC11" s="26"/>
      <c r="CD11" s="26"/>
    </row>
    <row r="12" spans="1:1837" ht="96.6" customHeight="1" x14ac:dyDescent="0.3">
      <c r="A12" s="814"/>
      <c r="B12" s="913"/>
      <c r="C12" s="820"/>
      <c r="D12" s="822"/>
      <c r="E12" s="49" t="s">
        <v>209</v>
      </c>
      <c r="F12" s="128">
        <v>2</v>
      </c>
      <c r="G12" s="161">
        <f t="shared" si="2"/>
        <v>0.14285714285714285</v>
      </c>
      <c r="H12" s="441" t="s">
        <v>17</v>
      </c>
      <c r="I12" s="441" t="s">
        <v>24</v>
      </c>
      <c r="J12" s="441" t="s">
        <v>69</v>
      </c>
      <c r="K12" s="856"/>
      <c r="L12" s="442" t="s">
        <v>592</v>
      </c>
      <c r="M12" s="442" t="s">
        <v>188</v>
      </c>
      <c r="N12" s="38"/>
      <c r="O12" s="37"/>
      <c r="P12" s="37"/>
      <c r="Q12" s="138">
        <v>2</v>
      </c>
      <c r="R12" s="138">
        <v>3</v>
      </c>
      <c r="S12" s="138">
        <v>3</v>
      </c>
      <c r="T12" s="338">
        <f t="shared" si="3"/>
        <v>0.2857142857142857</v>
      </c>
      <c r="U12" s="338">
        <f t="shared" si="3"/>
        <v>0.42857142857142855</v>
      </c>
      <c r="V12" s="338">
        <f t="shared" si="3"/>
        <v>0.42857142857142855</v>
      </c>
      <c r="W12" s="442" t="s">
        <v>628</v>
      </c>
      <c r="X12" s="442" t="s">
        <v>190</v>
      </c>
      <c r="Y12" s="37"/>
      <c r="Z12" s="37"/>
      <c r="AA12" s="37"/>
      <c r="AB12" s="138">
        <v>3</v>
      </c>
      <c r="AC12" s="138">
        <v>3</v>
      </c>
      <c r="AD12" s="138">
        <v>3</v>
      </c>
      <c r="AE12" s="312">
        <f>AB12*$G12</f>
        <v>0.42857142857142855</v>
      </c>
      <c r="AF12" s="312">
        <f t="shared" si="0"/>
        <v>0.42857142857142855</v>
      </c>
      <c r="AG12" s="312">
        <f t="shared" si="0"/>
        <v>0.42857142857142855</v>
      </c>
      <c r="AH12" s="174" t="s">
        <v>630</v>
      </c>
      <c r="AI12" s="174" t="s">
        <v>342</v>
      </c>
      <c r="AJ12" s="185"/>
      <c r="AK12" s="186"/>
      <c r="AL12" s="629"/>
      <c r="AM12" s="559">
        <v>1</v>
      </c>
      <c r="AN12" s="138">
        <v>3</v>
      </c>
      <c r="AO12" s="138">
        <v>3</v>
      </c>
      <c r="AP12" s="223">
        <f>AM12*$G12</f>
        <v>0.14285714285714285</v>
      </c>
      <c r="AQ12" s="223">
        <f t="shared" si="4"/>
        <v>0.42857142857142855</v>
      </c>
      <c r="AR12" s="223">
        <f t="shared" si="1"/>
        <v>0.42857142857142855</v>
      </c>
      <c r="AS12" s="34"/>
      <c r="CB12" s="26"/>
      <c r="CC12" s="26"/>
      <c r="CD12" s="26"/>
    </row>
    <row r="13" spans="1:1837" ht="59.4" customHeight="1" x14ac:dyDescent="0.3">
      <c r="A13" s="814"/>
      <c r="B13" s="913"/>
      <c r="C13" s="820"/>
      <c r="D13" s="822"/>
      <c r="E13" s="48" t="s">
        <v>208</v>
      </c>
      <c r="F13" s="128">
        <v>1</v>
      </c>
      <c r="G13" s="161">
        <f t="shared" si="2"/>
        <v>7.1428571428571425E-2</v>
      </c>
      <c r="H13" s="442" t="s">
        <v>42</v>
      </c>
      <c r="I13" s="441" t="s">
        <v>26</v>
      </c>
      <c r="J13" s="441" t="s">
        <v>70</v>
      </c>
      <c r="K13" s="856"/>
      <c r="L13" s="457" t="s">
        <v>593</v>
      </c>
      <c r="M13" s="441" t="s">
        <v>343</v>
      </c>
      <c r="N13" s="31"/>
      <c r="O13" s="41"/>
      <c r="P13" s="52"/>
      <c r="Q13" s="137">
        <v>0</v>
      </c>
      <c r="R13" s="137">
        <v>-1</v>
      </c>
      <c r="S13" s="135">
        <v>-1</v>
      </c>
      <c r="T13" s="338">
        <f t="shared" si="3"/>
        <v>0</v>
      </c>
      <c r="U13" s="338">
        <f t="shared" si="3"/>
        <v>-7.1428571428571425E-2</v>
      </c>
      <c r="V13" s="338">
        <f t="shared" si="3"/>
        <v>-7.1428571428571425E-2</v>
      </c>
      <c r="W13" s="457" t="s">
        <v>593</v>
      </c>
      <c r="X13" s="441" t="s">
        <v>344</v>
      </c>
      <c r="Y13" s="31"/>
      <c r="Z13" s="41"/>
      <c r="AA13" s="52"/>
      <c r="AB13" s="137">
        <v>0</v>
      </c>
      <c r="AC13" s="137">
        <v>-1</v>
      </c>
      <c r="AD13" s="135">
        <v>-1</v>
      </c>
      <c r="AE13" s="312">
        <f t="shared" ref="AE13:AG58" si="7">AB13*$G13</f>
        <v>0</v>
      </c>
      <c r="AF13" s="312">
        <f t="shared" si="0"/>
        <v>-7.1428571428571425E-2</v>
      </c>
      <c r="AG13" s="312">
        <f t="shared" si="0"/>
        <v>-7.1428571428571425E-2</v>
      </c>
      <c r="AH13" s="187" t="s">
        <v>593</v>
      </c>
      <c r="AI13" s="206" t="s">
        <v>312</v>
      </c>
      <c r="AJ13" s="180"/>
      <c r="AK13" s="181"/>
      <c r="AL13" s="630"/>
      <c r="AM13" s="567">
        <v>0</v>
      </c>
      <c r="AN13" s="137">
        <v>-1</v>
      </c>
      <c r="AO13" s="135">
        <v>-1</v>
      </c>
      <c r="AP13" s="223">
        <f t="shared" ref="AP13:AQ61" si="8">AM13*$G13</f>
        <v>0</v>
      </c>
      <c r="AQ13" s="223">
        <f t="shared" si="4"/>
        <v>-7.1428571428571425E-2</v>
      </c>
      <c r="AR13" s="223">
        <f t="shared" si="1"/>
        <v>-7.1428571428571425E-2</v>
      </c>
      <c r="AS13" s="34"/>
      <c r="CB13" s="26"/>
      <c r="CC13" s="26"/>
      <c r="CD13" s="26"/>
    </row>
    <row r="14" spans="1:1837" ht="64.2" customHeight="1" x14ac:dyDescent="0.3">
      <c r="A14" s="814"/>
      <c r="B14" s="913"/>
      <c r="C14" s="820"/>
      <c r="D14" s="822"/>
      <c r="E14" s="48" t="s">
        <v>210</v>
      </c>
      <c r="F14" s="128">
        <v>1</v>
      </c>
      <c r="G14" s="161">
        <f t="shared" si="2"/>
        <v>7.1428571428571425E-2</v>
      </c>
      <c r="H14" s="442" t="s">
        <v>43</v>
      </c>
      <c r="I14" s="441" t="s">
        <v>30</v>
      </c>
      <c r="J14" s="441" t="s">
        <v>51</v>
      </c>
      <c r="K14" s="856"/>
      <c r="L14" s="51" t="s">
        <v>71</v>
      </c>
      <c r="M14" s="441" t="s">
        <v>95</v>
      </c>
      <c r="N14" s="38"/>
      <c r="O14" s="308"/>
      <c r="P14" s="308"/>
      <c r="Q14" s="138">
        <v>2</v>
      </c>
      <c r="R14" s="134">
        <v>1</v>
      </c>
      <c r="S14" s="134">
        <v>1</v>
      </c>
      <c r="T14" s="338">
        <f t="shared" si="3"/>
        <v>0.14285714285714285</v>
      </c>
      <c r="U14" s="338">
        <f t="shared" si="3"/>
        <v>7.1428571428571425E-2</v>
      </c>
      <c r="V14" s="338">
        <f t="shared" si="3"/>
        <v>7.1428571428571425E-2</v>
      </c>
      <c r="W14" s="51" t="s">
        <v>71</v>
      </c>
      <c r="X14" s="441" t="s">
        <v>72</v>
      </c>
      <c r="Y14" s="38"/>
      <c r="Z14" s="308"/>
      <c r="AA14" s="308"/>
      <c r="AB14" s="138">
        <v>2</v>
      </c>
      <c r="AC14" s="134">
        <v>1</v>
      </c>
      <c r="AD14" s="134">
        <v>1</v>
      </c>
      <c r="AE14" s="312">
        <f t="shared" si="7"/>
        <v>0.14285714285714285</v>
      </c>
      <c r="AF14" s="312">
        <f t="shared" si="0"/>
        <v>7.1428571428571425E-2</v>
      </c>
      <c r="AG14" s="312">
        <f t="shared" si="0"/>
        <v>7.1428571428571425E-2</v>
      </c>
      <c r="AH14" s="182" t="s">
        <v>71</v>
      </c>
      <c r="AI14" s="441" t="s">
        <v>313</v>
      </c>
      <c r="AJ14" s="185"/>
      <c r="AK14" s="188"/>
      <c r="AL14" s="611"/>
      <c r="AM14" s="559">
        <v>1</v>
      </c>
      <c r="AN14" s="134">
        <v>1</v>
      </c>
      <c r="AO14" s="134">
        <v>1</v>
      </c>
      <c r="AP14" s="223">
        <f t="shared" si="8"/>
        <v>7.1428571428571425E-2</v>
      </c>
      <c r="AQ14" s="223">
        <f t="shared" si="4"/>
        <v>7.1428571428571425E-2</v>
      </c>
      <c r="AR14" s="223">
        <f t="shared" si="1"/>
        <v>7.1428571428571425E-2</v>
      </c>
      <c r="AS14" s="34"/>
      <c r="CB14" s="26"/>
      <c r="CC14" s="26"/>
      <c r="CD14" s="26"/>
    </row>
    <row r="15" spans="1:1837" ht="46.2" customHeight="1" thickBot="1" x14ac:dyDescent="0.35">
      <c r="A15" s="814"/>
      <c r="B15" s="914"/>
      <c r="C15" s="915"/>
      <c r="D15" s="829"/>
      <c r="E15" s="63" t="s">
        <v>131</v>
      </c>
      <c r="F15" s="129">
        <v>0</v>
      </c>
      <c r="G15" s="162">
        <f t="shared" si="2"/>
        <v>0</v>
      </c>
      <c r="H15" s="23" t="s">
        <v>345</v>
      </c>
      <c r="I15" s="85" t="s">
        <v>73</v>
      </c>
      <c r="J15" s="85" t="s">
        <v>75</v>
      </c>
      <c r="K15" s="885"/>
      <c r="L15" s="214" t="s">
        <v>74</v>
      </c>
      <c r="M15" s="85" t="s">
        <v>76</v>
      </c>
      <c r="N15" s="120"/>
      <c r="O15" s="120"/>
      <c r="P15" s="120"/>
      <c r="Q15" s="215">
        <v>0</v>
      </c>
      <c r="R15" s="215">
        <v>0</v>
      </c>
      <c r="S15" s="215">
        <v>0</v>
      </c>
      <c r="T15" s="339">
        <f t="shared" si="3"/>
        <v>0</v>
      </c>
      <c r="U15" s="339">
        <f t="shared" si="3"/>
        <v>0</v>
      </c>
      <c r="V15" s="339">
        <f t="shared" si="3"/>
        <v>0</v>
      </c>
      <c r="W15" s="214" t="s">
        <v>74</v>
      </c>
      <c r="X15" s="85" t="s">
        <v>76</v>
      </c>
      <c r="Y15" s="120"/>
      <c r="Z15" s="120"/>
      <c r="AA15" s="120"/>
      <c r="AB15" s="215">
        <v>0</v>
      </c>
      <c r="AC15" s="215">
        <v>0</v>
      </c>
      <c r="AD15" s="215">
        <v>0</v>
      </c>
      <c r="AE15" s="208">
        <f t="shared" si="7"/>
        <v>0</v>
      </c>
      <c r="AF15" s="208">
        <f t="shared" si="0"/>
        <v>0</v>
      </c>
      <c r="AG15" s="208">
        <f t="shared" si="0"/>
        <v>0</v>
      </c>
      <c r="AH15" s="216" t="s">
        <v>74</v>
      </c>
      <c r="AI15" s="217" t="s">
        <v>76</v>
      </c>
      <c r="AJ15" s="218"/>
      <c r="AK15" s="218"/>
      <c r="AL15" s="612"/>
      <c r="AM15" s="622">
        <v>0</v>
      </c>
      <c r="AN15" s="215">
        <v>0</v>
      </c>
      <c r="AO15" s="215">
        <v>0</v>
      </c>
      <c r="AP15" s="224">
        <f t="shared" si="8"/>
        <v>0</v>
      </c>
      <c r="AQ15" s="224">
        <f t="shared" si="4"/>
        <v>0</v>
      </c>
      <c r="AR15" s="224">
        <f t="shared" si="1"/>
        <v>0</v>
      </c>
      <c r="AS15" s="34"/>
      <c r="CB15" s="26"/>
      <c r="CC15" s="26"/>
      <c r="CD15" s="26"/>
    </row>
    <row r="16" spans="1:1837" s="28" customFormat="1" ht="85.95" customHeight="1" x14ac:dyDescent="0.3">
      <c r="A16" s="814"/>
      <c r="B16" s="905" t="s">
        <v>8</v>
      </c>
      <c r="C16" s="855" t="s">
        <v>45</v>
      </c>
      <c r="D16" s="799" t="s">
        <v>15</v>
      </c>
      <c r="E16" s="852" t="s">
        <v>21</v>
      </c>
      <c r="F16" s="126">
        <f>3/2</f>
        <v>1.5</v>
      </c>
      <c r="G16" s="159">
        <f>F16/SUM($F$16:$F$26)</f>
        <v>0.10714285714285714</v>
      </c>
      <c r="H16" s="839" t="s">
        <v>346</v>
      </c>
      <c r="I16" s="448" t="s">
        <v>530</v>
      </c>
      <c r="J16" s="448" t="s">
        <v>58</v>
      </c>
      <c r="K16" s="855" t="s">
        <v>690</v>
      </c>
      <c r="L16" s="440" t="s">
        <v>78</v>
      </c>
      <c r="M16" s="440" t="s">
        <v>397</v>
      </c>
      <c r="N16" s="613"/>
      <c r="O16" s="614"/>
      <c r="P16" s="615"/>
      <c r="Q16" s="616">
        <v>0</v>
      </c>
      <c r="R16" s="597">
        <v>0</v>
      </c>
      <c r="S16" s="587">
        <v>2</v>
      </c>
      <c r="T16" s="543">
        <f t="shared" si="3"/>
        <v>0</v>
      </c>
      <c r="U16" s="543">
        <f t="shared" si="3"/>
        <v>0</v>
      </c>
      <c r="V16" s="543">
        <f t="shared" si="3"/>
        <v>0.21428571428571427</v>
      </c>
      <c r="W16" s="440" t="s">
        <v>78</v>
      </c>
      <c r="X16" s="440" t="s">
        <v>347</v>
      </c>
      <c r="Y16" s="65"/>
      <c r="Z16" s="615"/>
      <c r="AA16" s="617"/>
      <c r="AB16" s="616">
        <v>0</v>
      </c>
      <c r="AC16" s="597">
        <v>2</v>
      </c>
      <c r="AD16" s="587">
        <v>3</v>
      </c>
      <c r="AE16" s="545">
        <f t="shared" si="7"/>
        <v>0</v>
      </c>
      <c r="AF16" s="545">
        <f t="shared" si="0"/>
        <v>0.21428571428571427</v>
      </c>
      <c r="AG16" s="545">
        <f t="shared" si="0"/>
        <v>0.3214285714285714</v>
      </c>
      <c r="AH16" s="589" t="s">
        <v>286</v>
      </c>
      <c r="AI16" s="618" t="s">
        <v>314</v>
      </c>
      <c r="AJ16" s="619"/>
      <c r="AK16" s="620"/>
      <c r="AL16" s="621"/>
      <c r="AM16" s="603">
        <v>0</v>
      </c>
      <c r="AN16" s="141">
        <v>-1</v>
      </c>
      <c r="AO16" s="142">
        <v>-2</v>
      </c>
      <c r="AP16" s="225">
        <f>AM16*$G16</f>
        <v>0</v>
      </c>
      <c r="AQ16" s="225">
        <f t="shared" si="4"/>
        <v>-0.10714285714285714</v>
      </c>
      <c r="AR16" s="225">
        <f t="shared" si="1"/>
        <v>-0.21428571428571427</v>
      </c>
      <c r="AS16" s="34"/>
      <c r="AT16" s="227"/>
      <c r="AU16" s="227"/>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6"/>
      <c r="NF16" s="26"/>
      <c r="NG16" s="26"/>
      <c r="NH16" s="26"/>
      <c r="NI16" s="26"/>
      <c r="NJ16" s="26"/>
      <c r="NK16" s="26"/>
      <c r="NL16" s="26"/>
      <c r="NM16" s="26"/>
      <c r="NN16" s="26"/>
      <c r="NO16" s="26"/>
      <c r="NP16" s="26"/>
      <c r="NQ16" s="26"/>
      <c r="NR16" s="26"/>
      <c r="NS16" s="26"/>
      <c r="NT16" s="26"/>
      <c r="NU16" s="26"/>
      <c r="NV16" s="26"/>
      <c r="NW16" s="26"/>
      <c r="NX16" s="26"/>
      <c r="NY16" s="26"/>
      <c r="NZ16" s="26"/>
      <c r="OA16" s="26"/>
      <c r="OB16" s="26"/>
      <c r="OC16" s="26"/>
      <c r="OD16" s="26"/>
      <c r="OE16" s="26"/>
      <c r="OF16" s="26"/>
      <c r="OG16" s="26"/>
      <c r="OH16" s="26"/>
      <c r="OI16" s="26"/>
      <c r="OJ16" s="26"/>
      <c r="OK16" s="26"/>
      <c r="OL16" s="26"/>
      <c r="OM16" s="26"/>
      <c r="ON16" s="26"/>
      <c r="OO16" s="26"/>
      <c r="OP16" s="26"/>
      <c r="OQ16" s="26"/>
      <c r="OR16" s="26"/>
      <c r="OS16" s="26"/>
      <c r="OT16" s="26"/>
      <c r="OU16" s="26"/>
      <c r="OV16" s="26"/>
      <c r="OW16" s="26"/>
      <c r="OX16" s="26"/>
      <c r="OY16" s="26"/>
      <c r="OZ16" s="26"/>
      <c r="PA16" s="26"/>
      <c r="PB16" s="26"/>
      <c r="PC16" s="26"/>
      <c r="PD16" s="26"/>
      <c r="PE16" s="26"/>
      <c r="PF16" s="26"/>
      <c r="PG16" s="26"/>
      <c r="PH16" s="26"/>
      <c r="PI16" s="26"/>
      <c r="PJ16" s="26"/>
      <c r="PK16" s="26"/>
      <c r="PL16" s="26"/>
      <c r="PM16" s="26"/>
      <c r="PN16" s="26"/>
      <c r="PO16" s="26"/>
      <c r="PP16" s="26"/>
      <c r="PQ16" s="26"/>
      <c r="PR16" s="26"/>
      <c r="PS16" s="26"/>
      <c r="PT16" s="26"/>
      <c r="PU16" s="26"/>
      <c r="PV16" s="26"/>
      <c r="PW16" s="26"/>
      <c r="PX16" s="26"/>
      <c r="PY16" s="26"/>
      <c r="PZ16" s="26"/>
      <c r="QA16" s="26"/>
      <c r="QB16" s="26"/>
      <c r="QC16" s="26"/>
      <c r="QD16" s="26"/>
      <c r="QE16" s="26"/>
      <c r="QF16" s="26"/>
      <c r="QG16" s="26"/>
      <c r="QH16" s="26"/>
      <c r="QI16" s="26"/>
      <c r="QJ16" s="26"/>
      <c r="QK16" s="26"/>
      <c r="QL16" s="26"/>
      <c r="QM16" s="26"/>
      <c r="QN16" s="26"/>
      <c r="QO16" s="26"/>
      <c r="QP16" s="26"/>
      <c r="QQ16" s="26"/>
      <c r="QR16" s="26"/>
      <c r="QS16" s="26"/>
      <c r="QT16" s="26"/>
      <c r="QU16" s="26"/>
      <c r="QV16" s="26"/>
      <c r="QW16" s="26"/>
      <c r="QX16" s="26"/>
      <c r="QY16" s="26"/>
      <c r="QZ16" s="26"/>
      <c r="RA16" s="26"/>
      <c r="RB16" s="26"/>
      <c r="RC16" s="26"/>
      <c r="RD16" s="26"/>
      <c r="RE16" s="26"/>
      <c r="RF16" s="26"/>
      <c r="RG16" s="26"/>
      <c r="RH16" s="26"/>
      <c r="RI16" s="26"/>
      <c r="RJ16" s="26"/>
      <c r="RK16" s="26"/>
      <c r="RL16" s="26"/>
      <c r="RM16" s="26"/>
      <c r="RN16" s="26"/>
      <c r="RO16" s="26"/>
      <c r="RP16" s="26"/>
      <c r="RQ16" s="26"/>
      <c r="RR16" s="26"/>
      <c r="RS16" s="26"/>
      <c r="RT16" s="26"/>
      <c r="RU16" s="26"/>
      <c r="RV16" s="26"/>
      <c r="RW16" s="26"/>
      <c r="RX16" s="26"/>
      <c r="RY16" s="26"/>
      <c r="RZ16" s="26"/>
      <c r="SA16" s="26"/>
      <c r="SB16" s="26"/>
      <c r="SC16" s="26"/>
      <c r="SD16" s="26"/>
      <c r="SE16" s="26"/>
      <c r="SF16" s="26"/>
      <c r="SG16" s="26"/>
      <c r="SH16" s="26"/>
      <c r="SI16" s="26"/>
      <c r="SJ16" s="26"/>
      <c r="SK16" s="26"/>
      <c r="SL16" s="26"/>
      <c r="SM16" s="26"/>
      <c r="SN16" s="26"/>
      <c r="SO16" s="26"/>
      <c r="SP16" s="26"/>
      <c r="SQ16" s="26"/>
      <c r="SR16" s="26"/>
      <c r="SS16" s="26"/>
      <c r="ST16" s="26"/>
      <c r="SU16" s="26"/>
      <c r="SV16" s="26"/>
      <c r="SW16" s="26"/>
      <c r="SX16" s="26"/>
      <c r="SY16" s="26"/>
      <c r="SZ16" s="26"/>
      <c r="TA16" s="26"/>
      <c r="TB16" s="26"/>
      <c r="TC16" s="26"/>
      <c r="TD16" s="26"/>
      <c r="TE16" s="26"/>
      <c r="TF16" s="26"/>
      <c r="TG16" s="26"/>
      <c r="TH16" s="26"/>
      <c r="TI16" s="26"/>
      <c r="TJ16" s="26"/>
      <c r="TK16" s="26"/>
      <c r="TL16" s="26"/>
      <c r="TM16" s="26"/>
      <c r="TN16" s="26"/>
      <c r="TO16" s="26"/>
      <c r="TP16" s="26"/>
      <c r="TQ16" s="26"/>
      <c r="TR16" s="26"/>
      <c r="TS16" s="26"/>
      <c r="TT16" s="26"/>
      <c r="TU16" s="26"/>
      <c r="TV16" s="26"/>
      <c r="TW16" s="26"/>
      <c r="TX16" s="26"/>
      <c r="TY16" s="26"/>
      <c r="TZ16" s="26"/>
      <c r="UA16" s="26"/>
      <c r="UB16" s="26"/>
      <c r="UC16" s="26"/>
      <c r="UD16" s="26"/>
      <c r="UE16" s="26"/>
      <c r="UF16" s="26"/>
      <c r="UG16" s="26"/>
      <c r="UH16" s="26"/>
      <c r="UI16" s="26"/>
      <c r="UJ16" s="26"/>
      <c r="UK16" s="26"/>
      <c r="UL16" s="26"/>
      <c r="UM16" s="26"/>
      <c r="UN16" s="26"/>
      <c r="UO16" s="26"/>
      <c r="UP16" s="26"/>
      <c r="UQ16" s="26"/>
      <c r="UR16" s="26"/>
      <c r="US16" s="26"/>
      <c r="UT16" s="26"/>
      <c r="UU16" s="26"/>
      <c r="UV16" s="26"/>
      <c r="UW16" s="26"/>
      <c r="UX16" s="26"/>
      <c r="UY16" s="26"/>
      <c r="UZ16" s="26"/>
      <c r="VA16" s="26"/>
      <c r="VB16" s="26"/>
      <c r="VC16" s="26"/>
      <c r="VD16" s="26"/>
      <c r="VE16" s="26"/>
      <c r="VF16" s="26"/>
      <c r="VG16" s="26"/>
      <c r="VH16" s="26"/>
      <c r="VI16" s="26"/>
      <c r="VJ16" s="26"/>
      <c r="VK16" s="26"/>
      <c r="VL16" s="26"/>
      <c r="VM16" s="26"/>
      <c r="VN16" s="26"/>
      <c r="VO16" s="26"/>
      <c r="VP16" s="26"/>
      <c r="VQ16" s="26"/>
      <c r="VR16" s="26"/>
      <c r="VS16" s="26"/>
      <c r="VT16" s="26"/>
      <c r="VU16" s="26"/>
      <c r="VV16" s="26"/>
      <c r="VW16" s="26"/>
      <c r="VX16" s="26"/>
      <c r="VY16" s="26"/>
      <c r="VZ16" s="26"/>
      <c r="WA16" s="26"/>
      <c r="WB16" s="26"/>
      <c r="WC16" s="26"/>
      <c r="WD16" s="26"/>
      <c r="WE16" s="26"/>
      <c r="WF16" s="26"/>
      <c r="WG16" s="26"/>
      <c r="WH16" s="26"/>
      <c r="WI16" s="26"/>
      <c r="WJ16" s="26"/>
      <c r="WK16" s="26"/>
      <c r="WL16" s="26"/>
      <c r="WM16" s="26"/>
      <c r="WN16" s="26"/>
      <c r="WO16" s="26"/>
      <c r="WP16" s="26"/>
      <c r="WQ16" s="26"/>
      <c r="WR16" s="26"/>
      <c r="WS16" s="26"/>
      <c r="WT16" s="26"/>
      <c r="WU16" s="26"/>
      <c r="WV16" s="26"/>
      <c r="WW16" s="26"/>
      <c r="WX16" s="26"/>
      <c r="WY16" s="26"/>
      <c r="WZ16" s="26"/>
      <c r="XA16" s="26"/>
      <c r="XB16" s="26"/>
      <c r="XC16" s="26"/>
      <c r="XD16" s="26"/>
      <c r="XE16" s="26"/>
      <c r="XF16" s="26"/>
      <c r="XG16" s="26"/>
      <c r="XH16" s="26"/>
      <c r="XI16" s="26"/>
      <c r="XJ16" s="26"/>
      <c r="XK16" s="26"/>
      <c r="XL16" s="26"/>
      <c r="XM16" s="26"/>
      <c r="XN16" s="26"/>
      <c r="XO16" s="26"/>
      <c r="XP16" s="26"/>
      <c r="XQ16" s="26"/>
      <c r="XR16" s="26"/>
      <c r="XS16" s="26"/>
      <c r="XT16" s="26"/>
      <c r="XU16" s="26"/>
      <c r="XV16" s="26"/>
      <c r="XW16" s="26"/>
      <c r="XX16" s="26"/>
      <c r="XY16" s="26"/>
      <c r="XZ16" s="26"/>
      <c r="YA16" s="26"/>
      <c r="YB16" s="26"/>
      <c r="YC16" s="26"/>
      <c r="YD16" s="26"/>
      <c r="YE16" s="26"/>
      <c r="YF16" s="26"/>
      <c r="YG16" s="26"/>
      <c r="YH16" s="26"/>
      <c r="YI16" s="26"/>
      <c r="YJ16" s="26"/>
      <c r="YK16" s="26"/>
      <c r="YL16" s="26"/>
      <c r="YM16" s="26"/>
      <c r="YN16" s="26"/>
      <c r="YO16" s="26"/>
      <c r="YP16" s="26"/>
      <c r="YQ16" s="26"/>
      <c r="YR16" s="26"/>
      <c r="YS16" s="26"/>
      <c r="YT16" s="26"/>
      <c r="YU16" s="26"/>
      <c r="YV16" s="26"/>
      <c r="YW16" s="26"/>
      <c r="YX16" s="26"/>
      <c r="YY16" s="26"/>
      <c r="YZ16" s="26"/>
      <c r="ZA16" s="26"/>
      <c r="ZB16" s="26"/>
      <c r="ZC16" s="26"/>
      <c r="ZD16" s="26"/>
      <c r="ZE16" s="26"/>
      <c r="ZF16" s="26"/>
      <c r="ZG16" s="26"/>
      <c r="ZH16" s="26"/>
      <c r="ZI16" s="26"/>
      <c r="ZJ16" s="26"/>
      <c r="ZK16" s="26"/>
      <c r="ZL16" s="26"/>
      <c r="ZM16" s="26"/>
      <c r="ZN16" s="26"/>
      <c r="ZO16" s="26"/>
      <c r="ZP16" s="26"/>
      <c r="ZQ16" s="26"/>
      <c r="ZR16" s="26"/>
      <c r="ZS16" s="26"/>
      <c r="ZT16" s="26"/>
      <c r="ZU16" s="26"/>
      <c r="ZV16" s="26"/>
      <c r="ZW16" s="26"/>
      <c r="ZX16" s="26"/>
      <c r="ZY16" s="26"/>
      <c r="ZZ16" s="26"/>
      <c r="AAA16" s="26"/>
      <c r="AAB16" s="26"/>
      <c r="AAC16" s="26"/>
      <c r="AAD16" s="26"/>
      <c r="AAE16" s="26"/>
      <c r="AAF16" s="26"/>
      <c r="AAG16" s="26"/>
      <c r="AAH16" s="26"/>
      <c r="AAI16" s="26"/>
      <c r="AAJ16" s="26"/>
      <c r="AAK16" s="26"/>
      <c r="AAL16" s="26"/>
      <c r="AAM16" s="26"/>
      <c r="AAN16" s="26"/>
      <c r="AAO16" s="26"/>
      <c r="AAP16" s="26"/>
      <c r="AAQ16" s="26"/>
      <c r="AAR16" s="26"/>
      <c r="AAS16" s="26"/>
      <c r="AAT16" s="26"/>
      <c r="AAU16" s="26"/>
      <c r="AAV16" s="26"/>
      <c r="AAW16" s="26"/>
      <c r="AAX16" s="26"/>
      <c r="AAY16" s="26"/>
      <c r="AAZ16" s="26"/>
      <c r="ABA16" s="26"/>
      <c r="ABB16" s="26"/>
      <c r="ABC16" s="26"/>
      <c r="ABD16" s="26"/>
      <c r="ABE16" s="26"/>
      <c r="ABF16" s="26"/>
      <c r="ABG16" s="26"/>
      <c r="ABH16" s="26"/>
      <c r="ABI16" s="26"/>
      <c r="ABJ16" s="26"/>
      <c r="ABK16" s="26"/>
      <c r="ABL16" s="26"/>
      <c r="ABM16" s="26"/>
      <c r="ABN16" s="26"/>
      <c r="ABO16" s="26"/>
      <c r="ABP16" s="26"/>
      <c r="ABQ16" s="26"/>
      <c r="ABR16" s="26"/>
      <c r="ABS16" s="26"/>
      <c r="ABT16" s="26"/>
      <c r="ABU16" s="26"/>
      <c r="ABV16" s="26"/>
      <c r="ABW16" s="26"/>
      <c r="ABX16" s="26"/>
      <c r="ABY16" s="26"/>
      <c r="ABZ16" s="26"/>
      <c r="ACA16" s="26"/>
      <c r="ACB16" s="26"/>
      <c r="ACC16" s="26"/>
      <c r="ACD16" s="26"/>
      <c r="ACE16" s="26"/>
      <c r="ACF16" s="26"/>
      <c r="ACG16" s="26"/>
      <c r="ACH16" s="26"/>
      <c r="ACI16" s="26"/>
      <c r="ACJ16" s="26"/>
      <c r="ACK16" s="26"/>
      <c r="ACL16" s="26"/>
      <c r="ACM16" s="26"/>
      <c r="ACN16" s="26"/>
      <c r="ACO16" s="26"/>
      <c r="ACP16" s="26"/>
      <c r="ACQ16" s="26"/>
      <c r="ACR16" s="26"/>
      <c r="ACS16" s="26"/>
      <c r="ACT16" s="26"/>
      <c r="ACU16" s="26"/>
      <c r="ACV16" s="26"/>
      <c r="ACW16" s="26"/>
      <c r="ACX16" s="26"/>
      <c r="ACY16" s="26"/>
      <c r="ACZ16" s="26"/>
      <c r="ADA16" s="26"/>
      <c r="ADB16" s="26"/>
      <c r="ADC16" s="26"/>
      <c r="ADD16" s="26"/>
      <c r="ADE16" s="26"/>
      <c r="ADF16" s="26"/>
      <c r="ADG16" s="26"/>
      <c r="ADH16" s="26"/>
      <c r="ADI16" s="26"/>
      <c r="ADJ16" s="26"/>
      <c r="ADK16" s="26"/>
      <c r="ADL16" s="26"/>
      <c r="ADM16" s="26"/>
      <c r="ADN16" s="26"/>
      <c r="ADO16" s="26"/>
      <c r="ADP16" s="26"/>
      <c r="ADQ16" s="26"/>
      <c r="ADR16" s="26"/>
      <c r="ADS16" s="26"/>
      <c r="ADT16" s="26"/>
      <c r="ADU16" s="26"/>
      <c r="ADV16" s="26"/>
      <c r="ADW16" s="26"/>
      <c r="ADX16" s="26"/>
      <c r="ADY16" s="26"/>
      <c r="ADZ16" s="26"/>
      <c r="AEA16" s="26"/>
      <c r="AEB16" s="26"/>
      <c r="AEC16" s="26"/>
      <c r="AED16" s="26"/>
      <c r="AEE16" s="26"/>
      <c r="AEF16" s="26"/>
      <c r="AEG16" s="26"/>
      <c r="AEH16" s="26"/>
      <c r="AEI16" s="26"/>
      <c r="AEJ16" s="26"/>
      <c r="AEK16" s="26"/>
      <c r="AEL16" s="26"/>
      <c r="AEM16" s="26"/>
      <c r="AEN16" s="26"/>
      <c r="AEO16" s="26"/>
      <c r="AEP16" s="26"/>
      <c r="AEQ16" s="26"/>
      <c r="AER16" s="26"/>
      <c r="AES16" s="26"/>
      <c r="AET16" s="26"/>
      <c r="AEU16" s="26"/>
      <c r="AEV16" s="26"/>
      <c r="AEW16" s="26"/>
      <c r="AEX16" s="26"/>
      <c r="AEY16" s="26"/>
      <c r="AEZ16" s="26"/>
      <c r="AFA16" s="26"/>
      <c r="AFB16" s="26"/>
      <c r="AFC16" s="26"/>
      <c r="AFD16" s="26"/>
      <c r="AFE16" s="26"/>
      <c r="AFF16" s="26"/>
      <c r="AFG16" s="26"/>
      <c r="AFH16" s="26"/>
      <c r="AFI16" s="26"/>
      <c r="AFJ16" s="26"/>
      <c r="AFK16" s="26"/>
      <c r="AFL16" s="26"/>
      <c r="AFM16" s="26"/>
      <c r="AFN16" s="26"/>
      <c r="AFO16" s="26"/>
      <c r="AFP16" s="26"/>
      <c r="AFQ16" s="26"/>
      <c r="AFR16" s="26"/>
      <c r="AFS16" s="26"/>
      <c r="AFT16" s="26"/>
      <c r="AFU16" s="26"/>
      <c r="AFV16" s="26"/>
      <c r="AFW16" s="26"/>
      <c r="AFX16" s="26"/>
      <c r="AFY16" s="26"/>
      <c r="AFZ16" s="26"/>
      <c r="AGA16" s="26"/>
      <c r="AGB16" s="26"/>
      <c r="AGC16" s="26"/>
      <c r="AGD16" s="26"/>
      <c r="AGE16" s="26"/>
      <c r="AGF16" s="26"/>
      <c r="AGG16" s="26"/>
      <c r="AGH16" s="26"/>
      <c r="AGI16" s="26"/>
      <c r="AGJ16" s="26"/>
      <c r="AGK16" s="26"/>
      <c r="AGL16" s="26"/>
      <c r="AGM16" s="26"/>
      <c r="AGN16" s="26"/>
      <c r="AGO16" s="26"/>
      <c r="AGP16" s="26"/>
      <c r="AGQ16" s="26"/>
      <c r="AGR16" s="26"/>
      <c r="AGS16" s="26"/>
      <c r="AGT16" s="26"/>
      <c r="AGU16" s="26"/>
      <c r="AGV16" s="26"/>
      <c r="AGW16" s="26"/>
      <c r="AGX16" s="26"/>
      <c r="AGY16" s="26"/>
      <c r="AGZ16" s="26"/>
      <c r="AHA16" s="26"/>
      <c r="AHB16" s="26"/>
      <c r="AHC16" s="26"/>
      <c r="AHD16" s="26"/>
      <c r="AHE16" s="26"/>
      <c r="AHF16" s="26"/>
      <c r="AHG16" s="26"/>
      <c r="AHH16" s="26"/>
      <c r="AHI16" s="26"/>
      <c r="AHJ16" s="26"/>
      <c r="AHK16" s="26"/>
      <c r="AHL16" s="26"/>
      <c r="AHM16" s="26"/>
      <c r="AHN16" s="26"/>
      <c r="AHO16" s="26"/>
      <c r="AHP16" s="26"/>
      <c r="AHQ16" s="26"/>
      <c r="AHR16" s="26"/>
      <c r="AHS16" s="26"/>
      <c r="AHT16" s="26"/>
      <c r="AHU16" s="26"/>
      <c r="AHV16" s="26"/>
      <c r="AHW16" s="26"/>
      <c r="AHX16" s="26"/>
      <c r="AHY16" s="26"/>
      <c r="AHZ16" s="26"/>
      <c r="AIA16" s="26"/>
      <c r="AIB16" s="26"/>
      <c r="AIC16" s="26"/>
      <c r="AID16" s="26"/>
      <c r="AIE16" s="26"/>
      <c r="AIF16" s="26"/>
      <c r="AIG16" s="26"/>
      <c r="AIH16" s="26"/>
      <c r="AII16" s="26"/>
      <c r="AIJ16" s="26"/>
      <c r="AIK16" s="26"/>
      <c r="AIL16" s="26"/>
      <c r="AIM16" s="26"/>
      <c r="AIN16" s="26"/>
      <c r="AIO16" s="26"/>
      <c r="AIP16" s="26"/>
      <c r="AIQ16" s="26"/>
      <c r="AIR16" s="26"/>
      <c r="AIS16" s="26"/>
      <c r="AIT16" s="26"/>
      <c r="AIU16" s="26"/>
      <c r="AIV16" s="26"/>
      <c r="AIW16" s="26"/>
      <c r="AIX16" s="26"/>
      <c r="AIY16" s="26"/>
      <c r="AIZ16" s="26"/>
      <c r="AJA16" s="26"/>
      <c r="AJB16" s="26"/>
      <c r="AJC16" s="26"/>
      <c r="AJD16" s="26"/>
      <c r="AJE16" s="26"/>
      <c r="AJF16" s="26"/>
      <c r="AJG16" s="26"/>
      <c r="AJH16" s="26"/>
      <c r="AJI16" s="26"/>
      <c r="AJJ16" s="26"/>
      <c r="AJK16" s="26"/>
      <c r="AJL16" s="26"/>
      <c r="AJM16" s="26"/>
      <c r="AJN16" s="26"/>
      <c r="AJO16" s="26"/>
      <c r="AJP16" s="26"/>
      <c r="AJQ16" s="26"/>
      <c r="AJR16" s="26"/>
      <c r="AJS16" s="26"/>
      <c r="AJT16" s="26"/>
      <c r="AJU16" s="26"/>
      <c r="AJV16" s="26"/>
      <c r="AJW16" s="26"/>
      <c r="AJX16" s="26"/>
      <c r="AJY16" s="26"/>
      <c r="AJZ16" s="26"/>
      <c r="AKA16" s="26"/>
      <c r="AKB16" s="26"/>
      <c r="AKC16" s="26"/>
      <c r="AKD16" s="26"/>
      <c r="AKE16" s="26"/>
      <c r="AKF16" s="26"/>
      <c r="AKG16" s="26"/>
      <c r="AKH16" s="26"/>
      <c r="AKI16" s="26"/>
      <c r="AKJ16" s="26"/>
      <c r="AKK16" s="26"/>
      <c r="AKL16" s="26"/>
      <c r="AKM16" s="26"/>
      <c r="AKN16" s="26"/>
      <c r="AKO16" s="26"/>
      <c r="AKP16" s="26"/>
      <c r="AKQ16" s="26"/>
      <c r="AKR16" s="26"/>
      <c r="AKS16" s="26"/>
      <c r="AKT16" s="26"/>
      <c r="AKU16" s="26"/>
      <c r="AKV16" s="26"/>
      <c r="AKW16" s="26"/>
      <c r="AKX16" s="26"/>
      <c r="AKY16" s="26"/>
      <c r="AKZ16" s="26"/>
      <c r="ALA16" s="26"/>
      <c r="ALB16" s="26"/>
      <c r="ALC16" s="26"/>
      <c r="ALD16" s="26"/>
      <c r="ALE16" s="26"/>
      <c r="ALF16" s="26"/>
      <c r="ALG16" s="26"/>
      <c r="ALH16" s="26"/>
      <c r="ALI16" s="26"/>
      <c r="ALJ16" s="26"/>
      <c r="ALK16" s="26"/>
      <c r="ALL16" s="26"/>
      <c r="ALM16" s="26"/>
      <c r="ALN16" s="26"/>
      <c r="ALO16" s="26"/>
      <c r="ALP16" s="26"/>
      <c r="ALQ16" s="26"/>
      <c r="ALR16" s="26"/>
      <c r="ALS16" s="26"/>
      <c r="ALT16" s="26"/>
      <c r="ALU16" s="26"/>
      <c r="ALV16" s="26"/>
      <c r="ALW16" s="26"/>
      <c r="ALX16" s="26"/>
      <c r="ALY16" s="26"/>
      <c r="ALZ16" s="26"/>
      <c r="AMA16" s="26"/>
      <c r="AMB16" s="26"/>
      <c r="AMC16" s="26"/>
      <c r="AMD16" s="26"/>
      <c r="AME16" s="26"/>
      <c r="AMF16" s="26"/>
      <c r="AMG16" s="26"/>
      <c r="AMH16" s="26"/>
      <c r="AMI16" s="26"/>
      <c r="AMJ16" s="26"/>
      <c r="AMK16" s="26"/>
      <c r="AML16" s="26"/>
      <c r="AMM16" s="26"/>
      <c r="AMN16" s="26"/>
      <c r="AMO16" s="26"/>
      <c r="AMP16" s="26"/>
      <c r="AMQ16" s="26"/>
      <c r="AMR16" s="26"/>
      <c r="AMS16" s="26"/>
      <c r="AMT16" s="26"/>
      <c r="AMU16" s="26"/>
      <c r="AMV16" s="26"/>
      <c r="AMW16" s="26"/>
      <c r="AMX16" s="26"/>
      <c r="AMY16" s="26"/>
      <c r="AMZ16" s="26"/>
      <c r="ANA16" s="26"/>
      <c r="ANB16" s="26"/>
      <c r="ANC16" s="26"/>
      <c r="AND16" s="26"/>
      <c r="ANE16" s="26"/>
      <c r="ANF16" s="26"/>
      <c r="ANG16" s="26"/>
      <c r="ANH16" s="26"/>
      <c r="ANI16" s="26"/>
      <c r="ANJ16" s="26"/>
      <c r="ANK16" s="26"/>
      <c r="ANL16" s="26"/>
      <c r="ANM16" s="26"/>
      <c r="ANN16" s="26"/>
      <c r="ANO16" s="26"/>
      <c r="ANP16" s="26"/>
      <c r="ANQ16" s="26"/>
      <c r="ANR16" s="26"/>
      <c r="ANS16" s="26"/>
      <c r="ANT16" s="26"/>
      <c r="ANU16" s="26"/>
      <c r="ANV16" s="26"/>
      <c r="ANW16" s="26"/>
      <c r="ANX16" s="26"/>
      <c r="ANY16" s="26"/>
      <c r="ANZ16" s="26"/>
      <c r="AOA16" s="26"/>
      <c r="AOB16" s="26"/>
      <c r="AOC16" s="26"/>
      <c r="AOD16" s="26"/>
      <c r="AOE16" s="26"/>
      <c r="AOF16" s="26"/>
      <c r="AOG16" s="26"/>
      <c r="AOH16" s="26"/>
      <c r="AOI16" s="26"/>
      <c r="AOJ16" s="26"/>
      <c r="AOK16" s="26"/>
      <c r="AOL16" s="26"/>
      <c r="AOM16" s="26"/>
      <c r="AON16" s="26"/>
      <c r="AOO16" s="26"/>
      <c r="AOP16" s="26"/>
      <c r="AOQ16" s="26"/>
      <c r="AOR16" s="26"/>
      <c r="AOS16" s="26"/>
      <c r="AOT16" s="26"/>
      <c r="AOU16" s="26"/>
      <c r="AOV16" s="26"/>
      <c r="AOW16" s="26"/>
      <c r="AOX16" s="26"/>
      <c r="AOY16" s="26"/>
      <c r="AOZ16" s="26"/>
      <c r="APA16" s="26"/>
      <c r="APB16" s="26"/>
      <c r="APC16" s="26"/>
      <c r="APD16" s="26"/>
      <c r="APE16" s="26"/>
      <c r="APF16" s="26"/>
      <c r="APG16" s="26"/>
      <c r="APH16" s="26"/>
      <c r="API16" s="26"/>
      <c r="APJ16" s="26"/>
      <c r="APK16" s="26"/>
      <c r="APL16" s="26"/>
      <c r="APM16" s="26"/>
      <c r="APN16" s="26"/>
      <c r="APO16" s="26"/>
      <c r="APP16" s="26"/>
      <c r="APQ16" s="26"/>
      <c r="APR16" s="26"/>
      <c r="APS16" s="26"/>
      <c r="APT16" s="26"/>
      <c r="APU16" s="26"/>
      <c r="APV16" s="26"/>
      <c r="APW16" s="26"/>
      <c r="APX16" s="26"/>
      <c r="APY16" s="26"/>
      <c r="APZ16" s="26"/>
      <c r="AQA16" s="26"/>
      <c r="AQB16" s="26"/>
      <c r="AQC16" s="26"/>
      <c r="AQD16" s="26"/>
      <c r="AQE16" s="26"/>
      <c r="AQF16" s="26"/>
      <c r="AQG16" s="26"/>
      <c r="AQH16" s="26"/>
      <c r="AQI16" s="26"/>
      <c r="AQJ16" s="26"/>
      <c r="AQK16" s="26"/>
      <c r="AQL16" s="26"/>
      <c r="AQM16" s="26"/>
      <c r="AQN16" s="26"/>
      <c r="AQO16" s="26"/>
      <c r="AQP16" s="26"/>
      <c r="AQQ16" s="26"/>
      <c r="AQR16" s="26"/>
      <c r="AQS16" s="26"/>
      <c r="AQT16" s="26"/>
      <c r="AQU16" s="26"/>
      <c r="AQV16" s="26"/>
      <c r="AQW16" s="26"/>
      <c r="AQX16" s="26"/>
      <c r="AQY16" s="26"/>
      <c r="AQZ16" s="26"/>
      <c r="ARA16" s="26"/>
      <c r="ARB16" s="26"/>
      <c r="ARC16" s="26"/>
      <c r="ARD16" s="26"/>
      <c r="ARE16" s="26"/>
      <c r="ARF16" s="26"/>
      <c r="ARG16" s="26"/>
      <c r="ARH16" s="26"/>
      <c r="ARI16" s="26"/>
      <c r="ARJ16" s="26"/>
      <c r="ARK16" s="26"/>
      <c r="ARL16" s="26"/>
      <c r="ARM16" s="26"/>
      <c r="ARN16" s="26"/>
      <c r="ARO16" s="26"/>
      <c r="ARP16" s="26"/>
      <c r="ARQ16" s="26"/>
      <c r="ARR16" s="26"/>
      <c r="ARS16" s="26"/>
      <c r="ART16" s="26"/>
      <c r="ARU16" s="26"/>
      <c r="ARV16" s="26"/>
      <c r="ARW16" s="26"/>
      <c r="ARX16" s="26"/>
      <c r="ARY16" s="26"/>
      <c r="ARZ16" s="26"/>
      <c r="ASA16" s="26"/>
      <c r="ASB16" s="26"/>
      <c r="ASC16" s="26"/>
      <c r="ASD16" s="26"/>
      <c r="ASE16" s="26"/>
      <c r="ASF16" s="26"/>
      <c r="ASG16" s="26"/>
      <c r="ASH16" s="26"/>
      <c r="ASI16" s="26"/>
      <c r="ASJ16" s="26"/>
      <c r="ASK16" s="26"/>
      <c r="ASL16" s="26"/>
      <c r="ASM16" s="26"/>
      <c r="ASN16" s="26"/>
      <c r="ASO16" s="26"/>
      <c r="ASP16" s="26"/>
      <c r="ASQ16" s="26"/>
      <c r="ASR16" s="26"/>
      <c r="ASS16" s="26"/>
      <c r="AST16" s="26"/>
      <c r="ASU16" s="26"/>
      <c r="ASV16" s="26"/>
      <c r="ASW16" s="26"/>
      <c r="ASX16" s="26"/>
      <c r="ASY16" s="26"/>
      <c r="ASZ16" s="26"/>
      <c r="ATA16" s="26"/>
      <c r="ATB16" s="26"/>
      <c r="ATC16" s="26"/>
      <c r="ATD16" s="26"/>
      <c r="ATE16" s="26"/>
      <c r="ATF16" s="26"/>
      <c r="ATG16" s="26"/>
      <c r="ATH16" s="26"/>
      <c r="ATI16" s="26"/>
      <c r="ATJ16" s="26"/>
      <c r="ATK16" s="26"/>
      <c r="ATL16" s="26"/>
      <c r="ATM16" s="26"/>
      <c r="ATN16" s="26"/>
      <c r="ATO16" s="26"/>
      <c r="ATP16" s="26"/>
      <c r="ATQ16" s="26"/>
      <c r="ATR16" s="26"/>
      <c r="ATS16" s="26"/>
      <c r="ATT16" s="26"/>
      <c r="ATU16" s="26"/>
      <c r="ATV16" s="26"/>
      <c r="ATW16" s="26"/>
      <c r="ATX16" s="26"/>
      <c r="ATY16" s="26"/>
      <c r="ATZ16" s="26"/>
      <c r="AUA16" s="26"/>
      <c r="AUB16" s="26"/>
      <c r="AUC16" s="26"/>
      <c r="AUD16" s="26"/>
      <c r="AUE16" s="26"/>
      <c r="AUF16" s="26"/>
      <c r="AUG16" s="26"/>
      <c r="AUH16" s="26"/>
      <c r="AUI16" s="26"/>
      <c r="AUJ16" s="26"/>
      <c r="AUK16" s="26"/>
      <c r="AUL16" s="26"/>
      <c r="AUM16" s="26"/>
      <c r="AUN16" s="26"/>
      <c r="AUO16" s="26"/>
      <c r="AUP16" s="26"/>
      <c r="AUQ16" s="26"/>
      <c r="AUR16" s="26"/>
      <c r="AUS16" s="26"/>
      <c r="AUT16" s="26"/>
      <c r="AUU16" s="26"/>
      <c r="AUV16" s="26"/>
      <c r="AUW16" s="26"/>
      <c r="AUX16" s="26"/>
      <c r="AUY16" s="26"/>
      <c r="AUZ16" s="26"/>
      <c r="AVA16" s="26"/>
      <c r="AVB16" s="26"/>
      <c r="AVC16" s="26"/>
      <c r="AVD16" s="26"/>
      <c r="AVE16" s="26"/>
      <c r="AVF16" s="26"/>
      <c r="AVG16" s="26"/>
      <c r="AVH16" s="26"/>
      <c r="AVI16" s="26"/>
      <c r="AVJ16" s="26"/>
      <c r="AVK16" s="26"/>
      <c r="AVL16" s="26"/>
      <c r="AVM16" s="26"/>
      <c r="AVN16" s="26"/>
      <c r="AVO16" s="26"/>
      <c r="AVP16" s="26"/>
      <c r="AVQ16" s="26"/>
      <c r="AVR16" s="26"/>
      <c r="AVS16" s="26"/>
      <c r="AVT16" s="26"/>
      <c r="AVU16" s="26"/>
      <c r="AVV16" s="26"/>
      <c r="AVW16" s="26"/>
      <c r="AVX16" s="26"/>
      <c r="AVY16" s="26"/>
      <c r="AVZ16" s="26"/>
      <c r="AWA16" s="26"/>
      <c r="AWB16" s="26"/>
      <c r="AWC16" s="26"/>
      <c r="AWD16" s="26"/>
      <c r="AWE16" s="26"/>
      <c r="AWF16" s="26"/>
      <c r="AWG16" s="26"/>
      <c r="AWH16" s="26"/>
      <c r="AWI16" s="26"/>
      <c r="AWJ16" s="26"/>
      <c r="AWK16" s="26"/>
      <c r="AWL16" s="26"/>
      <c r="AWM16" s="26"/>
      <c r="AWN16" s="26"/>
      <c r="AWO16" s="26"/>
      <c r="AWP16" s="26"/>
      <c r="AWQ16" s="26"/>
      <c r="AWR16" s="26"/>
      <c r="AWS16" s="26"/>
      <c r="AWT16" s="26"/>
      <c r="AWU16" s="26"/>
      <c r="AWV16" s="26"/>
      <c r="AWW16" s="26"/>
      <c r="AWX16" s="26"/>
      <c r="AWY16" s="26"/>
      <c r="AWZ16" s="26"/>
      <c r="AXA16" s="26"/>
      <c r="AXB16" s="26"/>
      <c r="AXC16" s="26"/>
      <c r="AXD16" s="26"/>
      <c r="AXE16" s="26"/>
      <c r="AXF16" s="26"/>
      <c r="AXG16" s="26"/>
      <c r="AXH16" s="26"/>
      <c r="AXI16" s="26"/>
      <c r="AXJ16" s="26"/>
      <c r="AXK16" s="26"/>
      <c r="AXL16" s="26"/>
      <c r="AXM16" s="26"/>
      <c r="AXN16" s="26"/>
      <c r="AXO16" s="26"/>
      <c r="AXP16" s="26"/>
      <c r="AXQ16" s="26"/>
      <c r="AXR16" s="26"/>
      <c r="AXS16" s="26"/>
      <c r="AXT16" s="26"/>
      <c r="AXU16" s="26"/>
      <c r="AXV16" s="26"/>
      <c r="AXW16" s="26"/>
      <c r="AXX16" s="26"/>
      <c r="AXY16" s="26"/>
      <c r="AXZ16" s="26"/>
      <c r="AYA16" s="26"/>
      <c r="AYB16" s="26"/>
      <c r="AYC16" s="26"/>
      <c r="AYD16" s="26"/>
      <c r="AYE16" s="26"/>
      <c r="AYF16" s="26"/>
      <c r="AYG16" s="26"/>
      <c r="AYH16" s="26"/>
      <c r="AYI16" s="26"/>
      <c r="AYJ16" s="26"/>
      <c r="AYK16" s="26"/>
      <c r="AYL16" s="26"/>
      <c r="AYM16" s="26"/>
      <c r="AYN16" s="26"/>
      <c r="AYO16" s="26"/>
      <c r="AYP16" s="26"/>
      <c r="AYQ16" s="26"/>
      <c r="AYR16" s="26"/>
      <c r="AYS16" s="26"/>
      <c r="AYT16" s="26"/>
      <c r="AYU16" s="26"/>
      <c r="AYV16" s="26"/>
      <c r="AYW16" s="26"/>
      <c r="AYX16" s="26"/>
      <c r="AYY16" s="26"/>
      <c r="AYZ16" s="26"/>
      <c r="AZA16" s="26"/>
      <c r="AZB16" s="26"/>
      <c r="AZC16" s="26"/>
      <c r="AZD16" s="26"/>
      <c r="AZE16" s="26"/>
      <c r="AZF16" s="26"/>
      <c r="AZG16" s="26"/>
      <c r="AZH16" s="26"/>
      <c r="AZI16" s="26"/>
      <c r="AZJ16" s="26"/>
      <c r="AZK16" s="26"/>
      <c r="AZL16" s="26"/>
      <c r="AZM16" s="26"/>
      <c r="AZN16" s="26"/>
      <c r="AZO16" s="26"/>
      <c r="AZP16" s="26"/>
      <c r="AZQ16" s="26"/>
      <c r="AZR16" s="26"/>
      <c r="AZS16" s="26"/>
      <c r="AZT16" s="26"/>
      <c r="AZU16" s="26"/>
      <c r="AZV16" s="26"/>
      <c r="AZW16" s="26"/>
      <c r="AZX16" s="26"/>
      <c r="AZY16" s="26"/>
      <c r="AZZ16" s="26"/>
      <c r="BAA16" s="26"/>
      <c r="BAB16" s="26"/>
      <c r="BAC16" s="26"/>
      <c r="BAD16" s="26"/>
      <c r="BAE16" s="26"/>
      <c r="BAF16" s="26"/>
      <c r="BAG16" s="26"/>
      <c r="BAH16" s="26"/>
      <c r="BAI16" s="26"/>
      <c r="BAJ16" s="26"/>
      <c r="BAK16" s="26"/>
      <c r="BAL16" s="26"/>
      <c r="BAM16" s="26"/>
      <c r="BAN16" s="26"/>
      <c r="BAO16" s="26"/>
      <c r="BAP16" s="26"/>
      <c r="BAQ16" s="26"/>
      <c r="BAR16" s="26"/>
      <c r="BAS16" s="26"/>
      <c r="BAT16" s="26"/>
      <c r="BAU16" s="26"/>
      <c r="BAV16" s="26"/>
      <c r="BAW16" s="26"/>
      <c r="BAX16" s="26"/>
      <c r="BAY16" s="26"/>
      <c r="BAZ16" s="26"/>
      <c r="BBA16" s="26"/>
      <c r="BBB16" s="26"/>
      <c r="BBC16" s="26"/>
      <c r="BBD16" s="26"/>
      <c r="BBE16" s="26"/>
      <c r="BBF16" s="26"/>
      <c r="BBG16" s="26"/>
      <c r="BBH16" s="26"/>
      <c r="BBI16" s="26"/>
      <c r="BBJ16" s="26"/>
      <c r="BBK16" s="26"/>
      <c r="BBL16" s="26"/>
      <c r="BBM16" s="26"/>
      <c r="BBN16" s="26"/>
      <c r="BBO16" s="26"/>
      <c r="BBP16" s="26"/>
      <c r="BBQ16" s="26"/>
      <c r="BBR16" s="26"/>
      <c r="BBS16" s="26"/>
      <c r="BBT16" s="26"/>
      <c r="BBU16" s="26"/>
      <c r="BBV16" s="26"/>
      <c r="BBW16" s="26"/>
      <c r="BBX16" s="26"/>
      <c r="BBY16" s="26"/>
      <c r="BBZ16" s="26"/>
      <c r="BCA16" s="26"/>
      <c r="BCB16" s="26"/>
      <c r="BCC16" s="26"/>
      <c r="BCD16" s="26"/>
      <c r="BCE16" s="26"/>
      <c r="BCF16" s="26"/>
      <c r="BCG16" s="26"/>
      <c r="BCH16" s="26"/>
      <c r="BCI16" s="26"/>
      <c r="BCJ16" s="26"/>
      <c r="BCK16" s="26"/>
      <c r="BCL16" s="26"/>
      <c r="BCM16" s="26"/>
      <c r="BCN16" s="26"/>
      <c r="BCO16" s="26"/>
      <c r="BCP16" s="26"/>
      <c r="BCQ16" s="26"/>
      <c r="BCR16" s="26"/>
      <c r="BCS16" s="26"/>
      <c r="BCT16" s="26"/>
      <c r="BCU16" s="26"/>
      <c r="BCV16" s="26"/>
      <c r="BCW16" s="26"/>
      <c r="BCX16" s="26"/>
      <c r="BCY16" s="26"/>
      <c r="BCZ16" s="26"/>
      <c r="BDA16" s="26"/>
      <c r="BDB16" s="26"/>
      <c r="BDC16" s="26"/>
      <c r="BDD16" s="26"/>
      <c r="BDE16" s="26"/>
      <c r="BDF16" s="26"/>
      <c r="BDG16" s="26"/>
      <c r="BDH16" s="26"/>
      <c r="BDI16" s="26"/>
      <c r="BDJ16" s="26"/>
      <c r="BDK16" s="26"/>
      <c r="BDL16" s="26"/>
      <c r="BDM16" s="26"/>
      <c r="BDN16" s="26"/>
      <c r="BDO16" s="26"/>
      <c r="BDP16" s="26"/>
      <c r="BDQ16" s="26"/>
      <c r="BDR16" s="26"/>
      <c r="BDS16" s="26"/>
      <c r="BDT16" s="26"/>
      <c r="BDU16" s="26"/>
      <c r="BDV16" s="26"/>
      <c r="BDW16" s="26"/>
      <c r="BDX16" s="26"/>
      <c r="BDY16" s="26"/>
      <c r="BDZ16" s="26"/>
      <c r="BEA16" s="26"/>
      <c r="BEB16" s="26"/>
      <c r="BEC16" s="26"/>
      <c r="BED16" s="26"/>
      <c r="BEE16" s="26"/>
      <c r="BEF16" s="26"/>
      <c r="BEG16" s="26"/>
      <c r="BEH16" s="26"/>
      <c r="BEI16" s="26"/>
      <c r="BEJ16" s="26"/>
      <c r="BEK16" s="26"/>
      <c r="BEL16" s="26"/>
      <c r="BEM16" s="26"/>
      <c r="BEN16" s="26"/>
      <c r="BEO16" s="26"/>
      <c r="BEP16" s="26"/>
      <c r="BEQ16" s="26"/>
      <c r="BER16" s="26"/>
      <c r="BES16" s="26"/>
      <c r="BET16" s="26"/>
      <c r="BEU16" s="26"/>
      <c r="BEV16" s="26"/>
      <c r="BEW16" s="26"/>
      <c r="BEX16" s="26"/>
      <c r="BEY16" s="26"/>
      <c r="BEZ16" s="26"/>
      <c r="BFA16" s="26"/>
      <c r="BFB16" s="26"/>
      <c r="BFC16" s="26"/>
      <c r="BFD16" s="26"/>
      <c r="BFE16" s="26"/>
      <c r="BFF16" s="26"/>
      <c r="BFG16" s="26"/>
      <c r="BFH16" s="26"/>
      <c r="BFI16" s="26"/>
      <c r="BFJ16" s="26"/>
      <c r="BFK16" s="26"/>
      <c r="BFL16" s="26"/>
      <c r="BFM16" s="26"/>
      <c r="BFN16" s="26"/>
      <c r="BFO16" s="26"/>
      <c r="BFP16" s="26"/>
      <c r="BFQ16" s="26"/>
      <c r="BFR16" s="26"/>
      <c r="BFS16" s="26"/>
      <c r="BFT16" s="26"/>
      <c r="BFU16" s="26"/>
      <c r="BFV16" s="26"/>
      <c r="BFW16" s="26"/>
      <c r="BFX16" s="26"/>
      <c r="BFY16" s="26"/>
      <c r="BFZ16" s="26"/>
      <c r="BGA16" s="26"/>
      <c r="BGB16" s="26"/>
      <c r="BGC16" s="26"/>
      <c r="BGD16" s="26"/>
      <c r="BGE16" s="26"/>
      <c r="BGF16" s="26"/>
      <c r="BGG16" s="26"/>
      <c r="BGH16" s="26"/>
      <c r="BGI16" s="26"/>
      <c r="BGJ16" s="26"/>
      <c r="BGK16" s="26"/>
      <c r="BGL16" s="26"/>
      <c r="BGM16" s="26"/>
      <c r="BGN16" s="26"/>
      <c r="BGO16" s="26"/>
      <c r="BGP16" s="26"/>
      <c r="BGQ16" s="26"/>
      <c r="BGR16" s="26"/>
      <c r="BGS16" s="26"/>
      <c r="BGT16" s="26"/>
      <c r="BGU16" s="26"/>
      <c r="BGV16" s="26"/>
      <c r="BGW16" s="26"/>
      <c r="BGX16" s="26"/>
      <c r="BGY16" s="26"/>
      <c r="BGZ16" s="26"/>
      <c r="BHA16" s="26"/>
      <c r="BHB16" s="26"/>
      <c r="BHC16" s="26"/>
      <c r="BHD16" s="26"/>
      <c r="BHE16" s="26"/>
      <c r="BHF16" s="26"/>
      <c r="BHG16" s="26"/>
      <c r="BHH16" s="26"/>
      <c r="BHI16" s="26"/>
      <c r="BHJ16" s="26"/>
      <c r="BHK16" s="26"/>
      <c r="BHL16" s="26"/>
      <c r="BHM16" s="26"/>
      <c r="BHN16" s="26"/>
      <c r="BHO16" s="26"/>
      <c r="BHP16" s="26"/>
      <c r="BHQ16" s="26"/>
      <c r="BHR16" s="26"/>
      <c r="BHS16" s="26"/>
      <c r="BHT16" s="26"/>
      <c r="BHU16" s="26"/>
      <c r="BHV16" s="26"/>
      <c r="BHW16" s="26"/>
      <c r="BHX16" s="26"/>
      <c r="BHY16" s="26"/>
      <c r="BHZ16" s="26"/>
      <c r="BIA16" s="26"/>
      <c r="BIB16" s="26"/>
      <c r="BIC16" s="26"/>
      <c r="BID16" s="26"/>
      <c r="BIE16" s="26"/>
      <c r="BIF16" s="26"/>
      <c r="BIG16" s="26"/>
      <c r="BIH16" s="26"/>
      <c r="BII16" s="26"/>
      <c r="BIJ16" s="26"/>
      <c r="BIK16" s="26"/>
      <c r="BIL16" s="26"/>
      <c r="BIM16" s="26"/>
      <c r="BIN16" s="26"/>
      <c r="BIO16" s="26"/>
      <c r="BIP16" s="26"/>
      <c r="BIQ16" s="26"/>
      <c r="BIR16" s="26"/>
      <c r="BIS16" s="26"/>
      <c r="BIT16" s="26"/>
      <c r="BIU16" s="26"/>
      <c r="BIV16" s="26"/>
      <c r="BIW16" s="26"/>
      <c r="BIX16" s="26"/>
      <c r="BIY16" s="26"/>
      <c r="BIZ16" s="26"/>
      <c r="BJA16" s="26"/>
      <c r="BJB16" s="26"/>
      <c r="BJC16" s="26"/>
      <c r="BJD16" s="26"/>
      <c r="BJE16" s="26"/>
      <c r="BJF16" s="26"/>
      <c r="BJG16" s="26"/>
      <c r="BJH16" s="26"/>
      <c r="BJI16" s="26"/>
      <c r="BJJ16" s="26"/>
      <c r="BJK16" s="26"/>
      <c r="BJL16" s="26"/>
      <c r="BJM16" s="26"/>
      <c r="BJN16" s="26"/>
      <c r="BJO16" s="26"/>
      <c r="BJP16" s="26"/>
      <c r="BJQ16" s="26"/>
      <c r="BJR16" s="26"/>
      <c r="BJS16" s="26"/>
      <c r="BJT16" s="26"/>
      <c r="BJU16" s="26"/>
      <c r="BJV16" s="26"/>
      <c r="BJW16" s="26"/>
      <c r="BJX16" s="26"/>
      <c r="BJY16" s="26"/>
      <c r="BJZ16" s="26"/>
      <c r="BKA16" s="26"/>
      <c r="BKB16" s="26"/>
      <c r="BKC16" s="26"/>
      <c r="BKD16" s="26"/>
      <c r="BKE16" s="26"/>
      <c r="BKF16" s="26"/>
      <c r="BKG16" s="26"/>
      <c r="BKH16" s="26"/>
      <c r="BKI16" s="26"/>
      <c r="BKJ16" s="26"/>
      <c r="BKK16" s="26"/>
      <c r="BKL16" s="26"/>
      <c r="BKM16" s="26"/>
      <c r="BKN16" s="26"/>
      <c r="BKO16" s="26"/>
      <c r="BKP16" s="26"/>
      <c r="BKQ16" s="26"/>
      <c r="BKR16" s="26"/>
      <c r="BKS16" s="26"/>
      <c r="BKT16" s="26"/>
      <c r="BKU16" s="26"/>
      <c r="BKV16" s="26"/>
      <c r="BKW16" s="26"/>
      <c r="BKX16" s="26"/>
      <c r="BKY16" s="26"/>
      <c r="BKZ16" s="26"/>
      <c r="BLA16" s="26"/>
      <c r="BLB16" s="26"/>
      <c r="BLC16" s="26"/>
      <c r="BLD16" s="26"/>
      <c r="BLE16" s="26"/>
      <c r="BLF16" s="26"/>
      <c r="BLG16" s="26"/>
      <c r="BLH16" s="26"/>
      <c r="BLI16" s="26"/>
      <c r="BLJ16" s="26"/>
      <c r="BLK16" s="26"/>
      <c r="BLL16" s="26"/>
      <c r="BLM16" s="26"/>
      <c r="BLN16" s="26"/>
      <c r="BLO16" s="26"/>
      <c r="BLP16" s="26"/>
      <c r="BLQ16" s="26"/>
      <c r="BLR16" s="26"/>
      <c r="BLS16" s="26"/>
      <c r="BLT16" s="26"/>
      <c r="BLU16" s="26"/>
      <c r="BLV16" s="26"/>
      <c r="BLW16" s="26"/>
      <c r="BLX16" s="26"/>
      <c r="BLY16" s="26"/>
      <c r="BLZ16" s="26"/>
      <c r="BMA16" s="26"/>
      <c r="BMB16" s="26"/>
      <c r="BMC16" s="26"/>
      <c r="BMD16" s="26"/>
      <c r="BME16" s="26"/>
      <c r="BMF16" s="26"/>
      <c r="BMG16" s="26"/>
      <c r="BMH16" s="26"/>
      <c r="BMI16" s="26"/>
      <c r="BMJ16" s="26"/>
      <c r="BMK16" s="26"/>
      <c r="BML16" s="26"/>
      <c r="BMM16" s="26"/>
      <c r="BMN16" s="26"/>
      <c r="BMO16" s="26"/>
      <c r="BMP16" s="26"/>
      <c r="BMQ16" s="26"/>
      <c r="BMR16" s="26"/>
      <c r="BMS16" s="26"/>
      <c r="BMT16" s="26"/>
      <c r="BMU16" s="26"/>
      <c r="BMV16" s="26"/>
      <c r="BMW16" s="26"/>
      <c r="BMX16" s="26"/>
      <c r="BMY16" s="26"/>
      <c r="BMZ16" s="26"/>
      <c r="BNA16" s="26"/>
      <c r="BNB16" s="26"/>
      <c r="BNC16" s="26"/>
      <c r="BND16" s="26"/>
      <c r="BNE16" s="26"/>
      <c r="BNF16" s="26"/>
      <c r="BNG16" s="26"/>
      <c r="BNH16" s="26"/>
      <c r="BNI16" s="26"/>
      <c r="BNJ16" s="26"/>
      <c r="BNK16" s="26"/>
      <c r="BNL16" s="26"/>
      <c r="BNM16" s="26"/>
      <c r="BNN16" s="26"/>
      <c r="BNO16" s="26"/>
      <c r="BNP16" s="26"/>
      <c r="BNQ16" s="26"/>
      <c r="BNR16" s="26"/>
      <c r="BNS16" s="26"/>
      <c r="BNT16" s="26"/>
      <c r="BNU16" s="26"/>
      <c r="BNV16" s="26"/>
      <c r="BNW16" s="26"/>
      <c r="BNX16" s="26"/>
      <c r="BNY16" s="26"/>
      <c r="BNZ16" s="26"/>
      <c r="BOA16" s="26"/>
      <c r="BOB16" s="26"/>
      <c r="BOC16" s="26"/>
      <c r="BOD16" s="26"/>
      <c r="BOE16" s="26"/>
      <c r="BOF16" s="26"/>
      <c r="BOG16" s="26"/>
      <c r="BOH16" s="26"/>
      <c r="BOI16" s="26"/>
      <c r="BOJ16" s="26"/>
      <c r="BOK16" s="26"/>
      <c r="BOL16" s="26"/>
      <c r="BOM16" s="26"/>
      <c r="BON16" s="26"/>
      <c r="BOO16" s="26"/>
      <c r="BOP16" s="26"/>
      <c r="BOQ16" s="26"/>
      <c r="BOR16" s="26"/>
      <c r="BOS16" s="26"/>
      <c r="BOT16" s="26"/>
      <c r="BOU16" s="26"/>
      <c r="BOV16" s="26"/>
      <c r="BOW16" s="26"/>
      <c r="BOX16" s="26"/>
      <c r="BOY16" s="26"/>
      <c r="BOZ16" s="26"/>
      <c r="BPA16" s="26"/>
      <c r="BPB16" s="26"/>
      <c r="BPC16" s="26"/>
      <c r="BPD16" s="26"/>
      <c r="BPE16" s="26"/>
      <c r="BPF16" s="26"/>
      <c r="BPG16" s="26"/>
      <c r="BPH16" s="26"/>
      <c r="BPI16" s="26"/>
      <c r="BPJ16" s="26"/>
      <c r="BPK16" s="26"/>
      <c r="BPL16" s="26"/>
      <c r="BPM16" s="26"/>
      <c r="BPN16" s="26"/>
      <c r="BPO16" s="26"/>
      <c r="BPP16" s="26"/>
      <c r="BPQ16" s="26"/>
      <c r="BPR16" s="26"/>
      <c r="BPS16" s="26"/>
      <c r="BPT16" s="26"/>
      <c r="BPU16" s="26"/>
      <c r="BPV16" s="26"/>
      <c r="BPW16" s="26"/>
      <c r="BPX16" s="26"/>
      <c r="BPY16" s="26"/>
      <c r="BPZ16" s="26"/>
      <c r="BQA16" s="26"/>
      <c r="BQB16" s="26"/>
      <c r="BQC16" s="26"/>
      <c r="BQD16" s="26"/>
      <c r="BQE16" s="26"/>
      <c r="BQF16" s="26"/>
      <c r="BQG16" s="26"/>
      <c r="BQH16" s="26"/>
      <c r="BQI16" s="26"/>
      <c r="BQJ16" s="26"/>
      <c r="BQK16" s="26"/>
      <c r="BQL16" s="26"/>
      <c r="BQM16" s="26"/>
      <c r="BQN16" s="26"/>
      <c r="BQO16" s="26"/>
      <c r="BQP16" s="26"/>
      <c r="BQQ16" s="26"/>
      <c r="BQR16" s="26"/>
      <c r="BQS16" s="26"/>
      <c r="BQT16" s="26"/>
      <c r="BQU16" s="26"/>
      <c r="BQV16" s="26"/>
      <c r="BQW16" s="26"/>
      <c r="BQX16" s="26"/>
      <c r="BQY16" s="26"/>
      <c r="BQZ16" s="26"/>
      <c r="BRA16" s="26"/>
      <c r="BRB16" s="26"/>
      <c r="BRC16" s="26"/>
      <c r="BRD16" s="26"/>
      <c r="BRE16" s="26"/>
      <c r="BRF16" s="26"/>
      <c r="BRG16" s="26"/>
      <c r="BRH16" s="26"/>
      <c r="BRI16" s="26"/>
      <c r="BRJ16" s="26"/>
      <c r="BRK16" s="26"/>
      <c r="BRL16" s="26"/>
      <c r="BRM16" s="26"/>
      <c r="BRN16" s="26"/>
      <c r="BRO16" s="26"/>
      <c r="BRP16" s="26"/>
      <c r="BRQ16" s="26"/>
    </row>
    <row r="17" spans="1:1837" s="26" customFormat="1" ht="89.4" customHeight="1" x14ac:dyDescent="0.3">
      <c r="A17" s="814"/>
      <c r="B17" s="906"/>
      <c r="C17" s="856"/>
      <c r="D17" s="801"/>
      <c r="E17" s="837"/>
      <c r="F17" s="599">
        <f>3/2</f>
        <v>1.5</v>
      </c>
      <c r="G17" s="161">
        <f t="shared" ref="G17:G26" si="9">F17/SUM($F$16:$F$26)</f>
        <v>0.10714285714285714</v>
      </c>
      <c r="H17" s="835"/>
      <c r="I17" s="22" t="s">
        <v>57</v>
      </c>
      <c r="J17" s="22" t="s">
        <v>199</v>
      </c>
      <c r="K17" s="856"/>
      <c r="L17" s="30" t="s">
        <v>647</v>
      </c>
      <c r="M17" s="442" t="s">
        <v>348</v>
      </c>
      <c r="N17" s="47"/>
      <c r="O17" s="47"/>
      <c r="P17" s="38"/>
      <c r="Q17" s="143">
        <v>-1</v>
      </c>
      <c r="R17" s="143">
        <v>-1</v>
      </c>
      <c r="S17" s="138">
        <v>2</v>
      </c>
      <c r="T17" s="338">
        <f t="shared" si="3"/>
        <v>-0.10714285714285714</v>
      </c>
      <c r="U17" s="338">
        <f t="shared" si="3"/>
        <v>-0.10714285714285714</v>
      </c>
      <c r="V17" s="338">
        <f t="shared" si="3"/>
        <v>0.21428571428571427</v>
      </c>
      <c r="W17" s="30" t="s">
        <v>627</v>
      </c>
      <c r="X17" s="442" t="s">
        <v>349</v>
      </c>
      <c r="Y17" s="41"/>
      <c r="Z17" s="308"/>
      <c r="AA17" s="29"/>
      <c r="AB17" s="143">
        <v>-1</v>
      </c>
      <c r="AC17" s="143">
        <v>1</v>
      </c>
      <c r="AD17" s="138">
        <v>3</v>
      </c>
      <c r="AE17" s="312">
        <f t="shared" si="7"/>
        <v>-0.10714285714285714</v>
      </c>
      <c r="AF17" s="312">
        <f t="shared" si="0"/>
        <v>0.10714285714285714</v>
      </c>
      <c r="AG17" s="312">
        <f t="shared" si="0"/>
        <v>0.3214285714285714</v>
      </c>
      <c r="AH17" s="313" t="s">
        <v>287</v>
      </c>
      <c r="AI17" s="174" t="s">
        <v>350</v>
      </c>
      <c r="AJ17" s="189"/>
      <c r="AK17" s="197"/>
      <c r="AL17" s="606"/>
      <c r="AM17" s="604">
        <v>0</v>
      </c>
      <c r="AN17" s="143">
        <v>-1</v>
      </c>
      <c r="AO17" s="138">
        <v>-1</v>
      </c>
      <c r="AP17" s="223">
        <f t="shared" si="8"/>
        <v>0</v>
      </c>
      <c r="AQ17" s="223">
        <f t="shared" si="4"/>
        <v>-0.10714285714285714</v>
      </c>
      <c r="AR17" s="223">
        <f t="shared" si="1"/>
        <v>-0.10714285714285714</v>
      </c>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row>
    <row r="18" spans="1:1837" ht="108" customHeight="1" x14ac:dyDescent="0.3">
      <c r="A18" s="814"/>
      <c r="B18" s="906"/>
      <c r="C18" s="856"/>
      <c r="D18" s="801"/>
      <c r="E18" s="600" t="s">
        <v>22</v>
      </c>
      <c r="F18" s="128">
        <f>3/2</f>
        <v>1.5</v>
      </c>
      <c r="G18" s="161">
        <f t="shared" si="9"/>
        <v>0.10714285714285714</v>
      </c>
      <c r="H18" s="835" t="s">
        <v>52</v>
      </c>
      <c r="I18" s="441" t="s">
        <v>531</v>
      </c>
      <c r="J18" s="441" t="s">
        <v>59</v>
      </c>
      <c r="K18" s="856"/>
      <c r="L18" s="450" t="s">
        <v>603</v>
      </c>
      <c r="M18" s="441" t="s">
        <v>81</v>
      </c>
      <c r="N18" s="308"/>
      <c r="O18" s="42"/>
      <c r="P18" s="42"/>
      <c r="Q18" s="134">
        <v>1</v>
      </c>
      <c r="R18" s="136">
        <v>2</v>
      </c>
      <c r="S18" s="136">
        <v>2</v>
      </c>
      <c r="T18" s="338">
        <f t="shared" si="3"/>
        <v>0.10714285714285714</v>
      </c>
      <c r="U18" s="338">
        <f t="shared" si="3"/>
        <v>0.21428571428571427</v>
      </c>
      <c r="V18" s="338">
        <f t="shared" si="3"/>
        <v>0.21428571428571427</v>
      </c>
      <c r="W18" s="450" t="s">
        <v>603</v>
      </c>
      <c r="X18" s="442" t="s">
        <v>351</v>
      </c>
      <c r="Y18" s="42"/>
      <c r="Z18" s="29"/>
      <c r="AA18" s="29"/>
      <c r="AB18" s="134">
        <v>2</v>
      </c>
      <c r="AC18" s="136">
        <v>3</v>
      </c>
      <c r="AD18" s="136">
        <v>3</v>
      </c>
      <c r="AE18" s="312">
        <f t="shared" si="7"/>
        <v>0.21428571428571427</v>
      </c>
      <c r="AF18" s="312">
        <f t="shared" si="0"/>
        <v>0.3214285714285714</v>
      </c>
      <c r="AG18" s="312">
        <f t="shared" si="0"/>
        <v>0.3214285714285714</v>
      </c>
      <c r="AH18" s="450" t="s">
        <v>603</v>
      </c>
      <c r="AI18" s="174" t="s">
        <v>315</v>
      </c>
      <c r="AJ18" s="190"/>
      <c r="AK18" s="191"/>
      <c r="AL18" s="607"/>
      <c r="AM18" s="566">
        <v>0</v>
      </c>
      <c r="AN18" s="136">
        <v>-1</v>
      </c>
      <c r="AO18" s="136">
        <v>-2</v>
      </c>
      <c r="AP18" s="223">
        <f>AM18*$G18</f>
        <v>0</v>
      </c>
      <c r="AQ18" s="223">
        <f t="shared" si="4"/>
        <v>-0.10714285714285714</v>
      </c>
      <c r="AR18" s="223">
        <f t="shared" si="1"/>
        <v>-0.21428571428571427</v>
      </c>
      <c r="AS18" s="34"/>
      <c r="CB18" s="26"/>
      <c r="CC18" s="26"/>
      <c r="CD18" s="26"/>
    </row>
    <row r="19" spans="1:1837" ht="75" customHeight="1" x14ac:dyDescent="0.3">
      <c r="A19" s="814"/>
      <c r="B19" s="906"/>
      <c r="C19" s="856"/>
      <c r="D19" s="801"/>
      <c r="E19" s="600"/>
      <c r="F19" s="128">
        <f>3/2</f>
        <v>1.5</v>
      </c>
      <c r="G19" s="161">
        <f t="shared" si="9"/>
        <v>0.10714285714285714</v>
      </c>
      <c r="H19" s="835"/>
      <c r="I19" s="441" t="s">
        <v>478</v>
      </c>
      <c r="J19" s="441" t="s">
        <v>60</v>
      </c>
      <c r="K19" s="856"/>
      <c r="L19" s="30" t="s">
        <v>604</v>
      </c>
      <c r="M19" s="442" t="s">
        <v>79</v>
      </c>
      <c r="N19" s="45"/>
      <c r="O19" s="308"/>
      <c r="P19" s="308"/>
      <c r="Q19" s="136">
        <v>0</v>
      </c>
      <c r="R19" s="134">
        <v>1</v>
      </c>
      <c r="S19" s="134">
        <v>1</v>
      </c>
      <c r="T19" s="338">
        <f t="shared" si="3"/>
        <v>0</v>
      </c>
      <c r="U19" s="338">
        <f t="shared" si="3"/>
        <v>0.10714285714285714</v>
      </c>
      <c r="V19" s="338">
        <f t="shared" si="3"/>
        <v>0.10714285714285714</v>
      </c>
      <c r="W19" s="30" t="s">
        <v>648</v>
      </c>
      <c r="X19" s="442" t="s">
        <v>83</v>
      </c>
      <c r="Y19" s="36"/>
      <c r="Z19" s="308"/>
      <c r="AA19" s="308"/>
      <c r="AB19" s="136">
        <v>0</v>
      </c>
      <c r="AC19" s="134">
        <v>1</v>
      </c>
      <c r="AD19" s="134">
        <v>1</v>
      </c>
      <c r="AE19" s="312">
        <f t="shared" si="7"/>
        <v>0</v>
      </c>
      <c r="AF19" s="312">
        <f t="shared" si="0"/>
        <v>0.10714285714285714</v>
      </c>
      <c r="AG19" s="312">
        <f t="shared" si="0"/>
        <v>0.10714285714285714</v>
      </c>
      <c r="AH19" s="51" t="s">
        <v>288</v>
      </c>
      <c r="AI19" s="442" t="s">
        <v>316</v>
      </c>
      <c r="AJ19" s="178"/>
      <c r="AK19" s="192"/>
      <c r="AL19" s="607"/>
      <c r="AM19" s="568">
        <v>0</v>
      </c>
      <c r="AN19" s="134">
        <v>-1</v>
      </c>
      <c r="AO19" s="134">
        <v>-2</v>
      </c>
      <c r="AP19" s="223">
        <f t="shared" si="8"/>
        <v>0</v>
      </c>
      <c r="AQ19" s="223">
        <f t="shared" si="4"/>
        <v>-0.10714285714285714</v>
      </c>
      <c r="AR19" s="223">
        <f t="shared" si="1"/>
        <v>-0.21428571428571427</v>
      </c>
      <c r="AS19" s="34"/>
      <c r="CB19" s="26"/>
      <c r="CC19" s="26"/>
      <c r="CD19" s="26"/>
    </row>
    <row r="20" spans="1:1837" ht="76.2" customHeight="1" x14ac:dyDescent="0.3">
      <c r="A20" s="814"/>
      <c r="B20" s="906"/>
      <c r="C20" s="856"/>
      <c r="D20" s="801"/>
      <c r="E20" s="48" t="s">
        <v>211</v>
      </c>
      <c r="F20" s="128">
        <v>1</v>
      </c>
      <c r="G20" s="161">
        <f t="shared" si="9"/>
        <v>7.1428571428571425E-2</v>
      </c>
      <c r="H20" s="442" t="s">
        <v>41</v>
      </c>
      <c r="I20" s="441" t="s">
        <v>23</v>
      </c>
      <c r="J20" s="441" t="s">
        <v>84</v>
      </c>
      <c r="K20" s="856"/>
      <c r="L20" s="457" t="s">
        <v>49</v>
      </c>
      <c r="M20" s="442" t="s">
        <v>85</v>
      </c>
      <c r="N20" s="41"/>
      <c r="O20" s="41"/>
      <c r="P20" s="41"/>
      <c r="Q20" s="137">
        <v>-1</v>
      </c>
      <c r="R20" s="137">
        <v>-1</v>
      </c>
      <c r="S20" s="137">
        <v>-1</v>
      </c>
      <c r="T20" s="338">
        <f t="shared" si="3"/>
        <v>-7.1428571428571425E-2</v>
      </c>
      <c r="U20" s="338">
        <f t="shared" si="3"/>
        <v>-7.1428571428571425E-2</v>
      </c>
      <c r="V20" s="338">
        <f t="shared" si="3"/>
        <v>-7.1428571428571425E-2</v>
      </c>
      <c r="W20" s="442" t="s">
        <v>63</v>
      </c>
      <c r="X20" s="442" t="s">
        <v>87</v>
      </c>
      <c r="Y20" s="41"/>
      <c r="Z20" s="41"/>
      <c r="AA20" s="41"/>
      <c r="AB20" s="137">
        <v>-1</v>
      </c>
      <c r="AC20" s="137">
        <v>-1</v>
      </c>
      <c r="AD20" s="137">
        <v>-1</v>
      </c>
      <c r="AE20" s="312">
        <f t="shared" si="7"/>
        <v>-7.1428571428571425E-2</v>
      </c>
      <c r="AF20" s="312">
        <f t="shared" si="0"/>
        <v>-7.1428571428571425E-2</v>
      </c>
      <c r="AG20" s="312">
        <f t="shared" si="0"/>
        <v>-7.1428571428571425E-2</v>
      </c>
      <c r="AH20" s="601" t="s">
        <v>305</v>
      </c>
      <c r="AI20" s="174" t="s">
        <v>317</v>
      </c>
      <c r="AJ20" s="180"/>
      <c r="AK20" s="193"/>
      <c r="AL20" s="607"/>
      <c r="AM20" s="567">
        <v>0</v>
      </c>
      <c r="AN20" s="134">
        <v>-2</v>
      </c>
      <c r="AO20" s="134">
        <v>-2</v>
      </c>
      <c r="AP20" s="223">
        <f t="shared" si="8"/>
        <v>0</v>
      </c>
      <c r="AQ20" s="223">
        <f t="shared" si="4"/>
        <v>-0.14285714285714285</v>
      </c>
      <c r="AR20" s="223">
        <f t="shared" si="1"/>
        <v>-0.14285714285714285</v>
      </c>
      <c r="AS20" s="34"/>
      <c r="CB20" s="26"/>
      <c r="CC20" s="26"/>
      <c r="CD20" s="26"/>
    </row>
    <row r="21" spans="1:1837" ht="86.4" customHeight="1" x14ac:dyDescent="0.3">
      <c r="A21" s="814"/>
      <c r="B21" s="906"/>
      <c r="C21" s="856"/>
      <c r="D21" s="822" t="s">
        <v>14</v>
      </c>
      <c r="E21" s="911" t="s">
        <v>173</v>
      </c>
      <c r="F21" s="128">
        <v>0</v>
      </c>
      <c r="G21" s="161">
        <f t="shared" si="9"/>
        <v>0</v>
      </c>
      <c r="H21" s="796" t="s">
        <v>77</v>
      </c>
      <c r="I21" s="48" t="s">
        <v>64</v>
      </c>
      <c r="J21" s="48" t="s">
        <v>89</v>
      </c>
      <c r="K21" s="856"/>
      <c r="L21" s="48" t="s">
        <v>444</v>
      </c>
      <c r="M21" s="48"/>
      <c r="N21" s="48"/>
      <c r="O21" s="48"/>
      <c r="P21" s="48"/>
      <c r="Q21" s="240">
        <v>0</v>
      </c>
      <c r="R21" s="240">
        <v>0</v>
      </c>
      <c r="S21" s="240">
        <v>0</v>
      </c>
      <c r="T21" s="341">
        <f t="shared" si="3"/>
        <v>0</v>
      </c>
      <c r="U21" s="341">
        <f t="shared" si="3"/>
        <v>0</v>
      </c>
      <c r="V21" s="341">
        <f t="shared" si="3"/>
        <v>0</v>
      </c>
      <c r="W21" s="48" t="s">
        <v>444</v>
      </c>
      <c r="X21" s="48"/>
      <c r="Y21" s="48"/>
      <c r="Z21" s="48"/>
      <c r="AA21" s="48"/>
      <c r="AB21" s="240">
        <v>0</v>
      </c>
      <c r="AC21" s="240">
        <v>0</v>
      </c>
      <c r="AD21" s="240">
        <v>0</v>
      </c>
      <c r="AE21" s="207">
        <f t="shared" si="7"/>
        <v>0</v>
      </c>
      <c r="AF21" s="207">
        <f t="shared" si="7"/>
        <v>0</v>
      </c>
      <c r="AG21" s="207">
        <f t="shared" si="7"/>
        <v>0</v>
      </c>
      <c r="AH21" s="272" t="s">
        <v>68</v>
      </c>
      <c r="AI21" s="311" t="s">
        <v>318</v>
      </c>
      <c r="AJ21" s="314"/>
      <c r="AK21" s="314"/>
      <c r="AL21" s="608"/>
      <c r="AM21" s="512">
        <v>0</v>
      </c>
      <c r="AN21" s="151">
        <v>0</v>
      </c>
      <c r="AO21" s="151">
        <v>0</v>
      </c>
      <c r="AP21" s="223">
        <f>AM21*0.21/2</f>
        <v>0</v>
      </c>
      <c r="AQ21" s="315">
        <f t="shared" ref="AQ21:AR21" si="10">AN21*0.21/2</f>
        <v>0</v>
      </c>
      <c r="AR21" s="315">
        <f t="shared" si="10"/>
        <v>0</v>
      </c>
      <c r="AS21" s="34"/>
      <c r="CA21" s="26"/>
      <c r="CB21" s="26"/>
      <c r="CC21" s="26"/>
      <c r="CD21" s="26"/>
    </row>
    <row r="22" spans="1:1837" ht="103.2" customHeight="1" x14ac:dyDescent="0.3">
      <c r="A22" s="814"/>
      <c r="B22" s="906"/>
      <c r="C22" s="856"/>
      <c r="D22" s="822"/>
      <c r="E22" s="911"/>
      <c r="F22" s="128">
        <v>3</v>
      </c>
      <c r="G22" s="161">
        <f t="shared" si="9"/>
        <v>0.21428571428571427</v>
      </c>
      <c r="H22" s="796"/>
      <c r="I22" s="441" t="s">
        <v>529</v>
      </c>
      <c r="J22" s="441" t="s">
        <v>352</v>
      </c>
      <c r="K22" s="856"/>
      <c r="L22" s="51" t="s">
        <v>67</v>
      </c>
      <c r="M22" s="30" t="s">
        <v>543</v>
      </c>
      <c r="N22" s="287"/>
      <c r="O22" s="307"/>
      <c r="P22" s="307"/>
      <c r="Q22" s="134">
        <v>1</v>
      </c>
      <c r="R22" s="134">
        <v>2</v>
      </c>
      <c r="S22" s="144">
        <v>2</v>
      </c>
      <c r="T22" s="338">
        <f t="shared" si="3"/>
        <v>0.21428571428571427</v>
      </c>
      <c r="U22" s="338">
        <f t="shared" si="3"/>
        <v>0.42857142857142855</v>
      </c>
      <c r="V22" s="338">
        <f t="shared" si="3"/>
        <v>0.42857142857142855</v>
      </c>
      <c r="W22" s="51" t="s">
        <v>67</v>
      </c>
      <c r="X22" s="30" t="s">
        <v>542</v>
      </c>
      <c r="Y22" s="287"/>
      <c r="Z22" s="306"/>
      <c r="AA22" s="307"/>
      <c r="AB22" s="134">
        <v>1</v>
      </c>
      <c r="AC22" s="134">
        <v>3</v>
      </c>
      <c r="AD22" s="144">
        <v>2</v>
      </c>
      <c r="AE22" s="312">
        <f t="shared" si="7"/>
        <v>0.21428571428571427</v>
      </c>
      <c r="AF22" s="312">
        <f t="shared" si="7"/>
        <v>0.64285714285714279</v>
      </c>
      <c r="AG22" s="312">
        <f t="shared" si="7"/>
        <v>0.42857142857142855</v>
      </c>
      <c r="AH22" s="182" t="s">
        <v>67</v>
      </c>
      <c r="AI22" s="313" t="s">
        <v>353</v>
      </c>
      <c r="AJ22" s="183"/>
      <c r="AK22" s="184"/>
      <c r="AL22" s="609"/>
      <c r="AM22" s="566">
        <v>1</v>
      </c>
      <c r="AN22" s="134">
        <v>1</v>
      </c>
      <c r="AO22" s="144">
        <v>1</v>
      </c>
      <c r="AP22" s="223">
        <f>AM22*0.21/2</f>
        <v>0.105</v>
      </c>
      <c r="AQ22" s="315">
        <f t="shared" ref="AQ22:AR22" si="11">AN22*0.21/2</f>
        <v>0.105</v>
      </c>
      <c r="AR22" s="315">
        <f t="shared" si="11"/>
        <v>0.105</v>
      </c>
      <c r="AS22" s="34"/>
      <c r="CA22" s="26"/>
      <c r="CB22" s="26"/>
      <c r="CC22" s="26"/>
      <c r="CD22" s="26"/>
    </row>
    <row r="23" spans="1:1837" ht="82.2" customHeight="1" x14ac:dyDescent="0.3">
      <c r="A23" s="814"/>
      <c r="B23" s="906"/>
      <c r="C23" s="856"/>
      <c r="D23" s="822"/>
      <c r="E23" s="49" t="s">
        <v>209</v>
      </c>
      <c r="F23" s="128">
        <v>2</v>
      </c>
      <c r="G23" s="161">
        <f t="shared" si="9"/>
        <v>0.14285714285714285</v>
      </c>
      <c r="H23" s="441" t="s">
        <v>17</v>
      </c>
      <c r="I23" s="441" t="s">
        <v>24</v>
      </c>
      <c r="J23" s="441" t="s">
        <v>139</v>
      </c>
      <c r="K23" s="856"/>
      <c r="L23" s="442" t="s">
        <v>587</v>
      </c>
      <c r="M23" s="442" t="s">
        <v>189</v>
      </c>
      <c r="N23" s="287"/>
      <c r="O23" s="248"/>
      <c r="P23" s="306"/>
      <c r="Q23" s="137">
        <v>1</v>
      </c>
      <c r="R23" s="134">
        <v>2</v>
      </c>
      <c r="S23" s="134">
        <v>3</v>
      </c>
      <c r="T23" s="338">
        <f t="shared" si="3"/>
        <v>0.14285714285714285</v>
      </c>
      <c r="U23" s="338">
        <f t="shared" si="3"/>
        <v>0.2857142857142857</v>
      </c>
      <c r="V23" s="338">
        <f t="shared" si="3"/>
        <v>0.42857142857142855</v>
      </c>
      <c r="W23" s="442" t="s">
        <v>628</v>
      </c>
      <c r="X23" s="442" t="s">
        <v>190</v>
      </c>
      <c r="Y23" s="287"/>
      <c r="Z23" s="37"/>
      <c r="AA23" s="37"/>
      <c r="AB23" s="137">
        <v>1</v>
      </c>
      <c r="AC23" s="134">
        <v>3</v>
      </c>
      <c r="AD23" s="134">
        <v>3</v>
      </c>
      <c r="AE23" s="312">
        <f t="shared" si="7"/>
        <v>0.14285714285714285</v>
      </c>
      <c r="AF23" s="312">
        <f t="shared" si="7"/>
        <v>0.42857142857142855</v>
      </c>
      <c r="AG23" s="312">
        <f t="shared" si="7"/>
        <v>0.42857142857142855</v>
      </c>
      <c r="AH23" s="174" t="s">
        <v>285</v>
      </c>
      <c r="AI23" s="174" t="s">
        <v>354</v>
      </c>
      <c r="AJ23" s="185"/>
      <c r="AK23" s="194"/>
      <c r="AL23" s="551"/>
      <c r="AM23" s="567">
        <v>1</v>
      </c>
      <c r="AN23" s="134">
        <v>2</v>
      </c>
      <c r="AO23" s="134">
        <v>2</v>
      </c>
      <c r="AP23" s="223">
        <f t="shared" si="8"/>
        <v>0.14285714285714285</v>
      </c>
      <c r="AQ23" s="223">
        <f t="shared" si="8"/>
        <v>0.2857142857142857</v>
      </c>
      <c r="AR23" s="223">
        <f t="shared" si="1"/>
        <v>0.2857142857142857</v>
      </c>
      <c r="AS23" s="34"/>
      <c r="CA23" s="26"/>
      <c r="CB23" s="26"/>
      <c r="CC23" s="26"/>
      <c r="CD23" s="26"/>
    </row>
    <row r="24" spans="1:1837" ht="55.95" customHeight="1" x14ac:dyDescent="0.3">
      <c r="A24" s="814"/>
      <c r="B24" s="906"/>
      <c r="C24" s="856"/>
      <c r="D24" s="822"/>
      <c r="E24" s="48" t="s">
        <v>208</v>
      </c>
      <c r="F24" s="128">
        <v>1</v>
      </c>
      <c r="G24" s="161">
        <f t="shared" si="9"/>
        <v>7.1428571428571425E-2</v>
      </c>
      <c r="H24" s="442" t="s">
        <v>20</v>
      </c>
      <c r="I24" s="441" t="s">
        <v>29</v>
      </c>
      <c r="J24" s="441" t="s">
        <v>91</v>
      </c>
      <c r="K24" s="856"/>
      <c r="L24" s="457" t="s">
        <v>588</v>
      </c>
      <c r="M24" s="441" t="s">
        <v>93</v>
      </c>
      <c r="N24" s="45"/>
      <c r="O24" s="57"/>
      <c r="P24" s="57"/>
      <c r="Q24" s="136">
        <v>0</v>
      </c>
      <c r="R24" s="138">
        <v>1</v>
      </c>
      <c r="S24" s="138">
        <v>1</v>
      </c>
      <c r="T24" s="338">
        <f t="shared" si="3"/>
        <v>0</v>
      </c>
      <c r="U24" s="338">
        <f t="shared" si="3"/>
        <v>7.1428571428571425E-2</v>
      </c>
      <c r="V24" s="338">
        <f t="shared" si="3"/>
        <v>7.1428571428571425E-2</v>
      </c>
      <c r="W24" s="457" t="s">
        <v>588</v>
      </c>
      <c r="X24" s="441" t="s">
        <v>94</v>
      </c>
      <c r="Y24" s="36"/>
      <c r="Z24" s="36"/>
      <c r="AA24" s="36"/>
      <c r="AB24" s="136">
        <v>0</v>
      </c>
      <c r="AC24" s="138">
        <v>0</v>
      </c>
      <c r="AD24" s="138">
        <v>0</v>
      </c>
      <c r="AE24" s="312">
        <f t="shared" si="7"/>
        <v>0</v>
      </c>
      <c r="AF24" s="312">
        <f t="shared" si="7"/>
        <v>0</v>
      </c>
      <c r="AG24" s="312">
        <f t="shared" si="7"/>
        <v>0</v>
      </c>
      <c r="AH24" s="457" t="s">
        <v>588</v>
      </c>
      <c r="AI24" s="202" t="s">
        <v>448</v>
      </c>
      <c r="AJ24" s="180"/>
      <c r="AK24" s="185"/>
      <c r="AL24" s="610"/>
      <c r="AM24" s="568">
        <v>0</v>
      </c>
      <c r="AN24" s="138">
        <v>1</v>
      </c>
      <c r="AO24" s="138">
        <v>0</v>
      </c>
      <c r="AP24" s="223">
        <f t="shared" si="8"/>
        <v>0</v>
      </c>
      <c r="AQ24" s="223">
        <f t="shared" si="8"/>
        <v>7.1428571428571425E-2</v>
      </c>
      <c r="AR24" s="223">
        <f t="shared" si="1"/>
        <v>0</v>
      </c>
      <c r="AS24" s="34"/>
      <c r="CA24" s="26"/>
      <c r="CB24" s="26"/>
      <c r="CC24" s="26"/>
      <c r="CD24" s="26"/>
    </row>
    <row r="25" spans="1:1837" ht="52.2" customHeight="1" x14ac:dyDescent="0.3">
      <c r="A25" s="814"/>
      <c r="B25" s="906"/>
      <c r="C25" s="856"/>
      <c r="D25" s="822"/>
      <c r="E25" s="48" t="s">
        <v>210</v>
      </c>
      <c r="F25" s="128">
        <v>1</v>
      </c>
      <c r="G25" s="161">
        <f t="shared" si="9"/>
        <v>7.1428571428571425E-2</v>
      </c>
      <c r="H25" s="441" t="s">
        <v>43</v>
      </c>
      <c r="I25" s="441" t="s">
        <v>30</v>
      </c>
      <c r="J25" s="441" t="s">
        <v>51</v>
      </c>
      <c r="K25" s="856"/>
      <c r="L25" s="51" t="s">
        <v>71</v>
      </c>
      <c r="M25" s="441" t="s">
        <v>95</v>
      </c>
      <c r="N25" s="38"/>
      <c r="O25" s="308"/>
      <c r="P25" s="308"/>
      <c r="Q25" s="138">
        <v>2</v>
      </c>
      <c r="R25" s="134">
        <v>1</v>
      </c>
      <c r="S25" s="134">
        <v>1</v>
      </c>
      <c r="T25" s="338">
        <f t="shared" si="3"/>
        <v>0.14285714285714285</v>
      </c>
      <c r="U25" s="338">
        <f t="shared" si="3"/>
        <v>7.1428571428571425E-2</v>
      </c>
      <c r="V25" s="338">
        <f t="shared" si="3"/>
        <v>7.1428571428571425E-2</v>
      </c>
      <c r="W25" s="51" t="s">
        <v>71</v>
      </c>
      <c r="X25" s="441" t="s">
        <v>95</v>
      </c>
      <c r="Y25" s="38"/>
      <c r="Z25" s="308"/>
      <c r="AA25" s="308"/>
      <c r="AB25" s="138">
        <v>2</v>
      </c>
      <c r="AC25" s="134">
        <v>1</v>
      </c>
      <c r="AD25" s="134">
        <v>1</v>
      </c>
      <c r="AE25" s="312">
        <f t="shared" si="7"/>
        <v>0.14285714285714285</v>
      </c>
      <c r="AF25" s="312">
        <f t="shared" si="7"/>
        <v>7.1428571428571425E-2</v>
      </c>
      <c r="AG25" s="312">
        <f t="shared" si="7"/>
        <v>7.1428571428571425E-2</v>
      </c>
      <c r="AH25" s="182" t="s">
        <v>71</v>
      </c>
      <c r="AI25" s="441" t="s">
        <v>313</v>
      </c>
      <c r="AJ25" s="185"/>
      <c r="AK25" s="188"/>
      <c r="AL25" s="611"/>
      <c r="AM25" s="559">
        <v>1</v>
      </c>
      <c r="AN25" s="134">
        <v>1</v>
      </c>
      <c r="AO25" s="134">
        <v>1</v>
      </c>
      <c r="AP25" s="223">
        <f t="shared" si="8"/>
        <v>7.1428571428571425E-2</v>
      </c>
      <c r="AQ25" s="223">
        <f t="shared" si="8"/>
        <v>7.1428571428571425E-2</v>
      </c>
      <c r="AR25" s="223">
        <f t="shared" si="1"/>
        <v>7.1428571428571425E-2</v>
      </c>
      <c r="AS25" s="34"/>
      <c r="CA25" s="26"/>
      <c r="CB25" s="26"/>
      <c r="CC25" s="26"/>
      <c r="CD25" s="26"/>
    </row>
    <row r="26" spans="1:1837" ht="73.95" customHeight="1" thickBot="1" x14ac:dyDescent="0.35">
      <c r="A26" s="814"/>
      <c r="B26" s="907"/>
      <c r="C26" s="885"/>
      <c r="D26" s="829"/>
      <c r="E26" s="20" t="s">
        <v>131</v>
      </c>
      <c r="F26" s="129">
        <v>0</v>
      </c>
      <c r="G26" s="162">
        <f t="shared" si="9"/>
        <v>0</v>
      </c>
      <c r="H26" s="23" t="s">
        <v>345</v>
      </c>
      <c r="I26" s="85" t="s">
        <v>88</v>
      </c>
      <c r="J26" s="85" t="s">
        <v>90</v>
      </c>
      <c r="K26" s="885"/>
      <c r="L26" s="214" t="s">
        <v>74</v>
      </c>
      <c r="M26" s="85" t="s">
        <v>76</v>
      </c>
      <c r="N26" s="120"/>
      <c r="O26" s="120"/>
      <c r="P26" s="120"/>
      <c r="Q26" s="215">
        <v>0</v>
      </c>
      <c r="R26" s="215">
        <v>0</v>
      </c>
      <c r="S26" s="215">
        <v>0</v>
      </c>
      <c r="T26" s="339">
        <f t="shared" si="3"/>
        <v>0</v>
      </c>
      <c r="U26" s="339">
        <f t="shared" si="3"/>
        <v>0</v>
      </c>
      <c r="V26" s="339">
        <f t="shared" si="3"/>
        <v>0</v>
      </c>
      <c r="W26" s="214" t="s">
        <v>74</v>
      </c>
      <c r="X26" s="85" t="s">
        <v>76</v>
      </c>
      <c r="Y26" s="120"/>
      <c r="Z26" s="120"/>
      <c r="AA26" s="120"/>
      <c r="AB26" s="215">
        <v>0</v>
      </c>
      <c r="AC26" s="215">
        <v>0</v>
      </c>
      <c r="AD26" s="215">
        <v>0</v>
      </c>
      <c r="AE26" s="208">
        <f t="shared" si="7"/>
        <v>0</v>
      </c>
      <c r="AF26" s="208">
        <f t="shared" si="7"/>
        <v>0</v>
      </c>
      <c r="AG26" s="208">
        <f t="shared" si="7"/>
        <v>0</v>
      </c>
      <c r="AH26" s="216" t="s">
        <v>74</v>
      </c>
      <c r="AI26" s="217" t="s">
        <v>76</v>
      </c>
      <c r="AJ26" s="218"/>
      <c r="AK26" s="218"/>
      <c r="AL26" s="612"/>
      <c r="AM26" s="605">
        <v>0</v>
      </c>
      <c r="AN26" s="140">
        <v>0</v>
      </c>
      <c r="AO26" s="140">
        <v>0</v>
      </c>
      <c r="AP26" s="223">
        <f t="shared" si="8"/>
        <v>0</v>
      </c>
      <c r="AQ26" s="223">
        <f t="shared" si="8"/>
        <v>0</v>
      </c>
      <c r="AR26" s="223">
        <f t="shared" si="1"/>
        <v>0</v>
      </c>
      <c r="AS26" s="34"/>
      <c r="BZ26" s="26"/>
      <c r="CA26" s="26"/>
      <c r="CB26" s="26"/>
      <c r="CC26" s="26"/>
      <c r="CD26" s="26"/>
    </row>
    <row r="27" spans="1:1837" s="27" customFormat="1" ht="108" customHeight="1" x14ac:dyDescent="0.3">
      <c r="A27" s="814"/>
      <c r="B27" s="867" t="s">
        <v>9</v>
      </c>
      <c r="C27" s="892" t="s">
        <v>46</v>
      </c>
      <c r="D27" s="799" t="s">
        <v>15</v>
      </c>
      <c r="E27" s="852" t="s">
        <v>21</v>
      </c>
      <c r="F27" s="126">
        <f>3/2</f>
        <v>1.5</v>
      </c>
      <c r="G27" s="159">
        <f>F27/SUM($F$27:$F$30)</f>
        <v>0.3</v>
      </c>
      <c r="H27" s="839" t="s">
        <v>250</v>
      </c>
      <c r="I27" s="68" t="s">
        <v>532</v>
      </c>
      <c r="J27" s="448" t="s">
        <v>58</v>
      </c>
      <c r="K27" s="855" t="s">
        <v>691</v>
      </c>
      <c r="L27" s="440" t="s">
        <v>126</v>
      </c>
      <c r="M27" s="440" t="s">
        <v>355</v>
      </c>
      <c r="N27" s="65"/>
      <c r="O27" s="596"/>
      <c r="P27" s="588"/>
      <c r="Q27" s="577">
        <v>0</v>
      </c>
      <c r="R27" s="597">
        <v>-1</v>
      </c>
      <c r="S27" s="597">
        <v>-2</v>
      </c>
      <c r="T27" s="543">
        <f t="shared" si="3"/>
        <v>0</v>
      </c>
      <c r="U27" s="543">
        <f t="shared" si="3"/>
        <v>-0.3</v>
      </c>
      <c r="V27" s="543">
        <f t="shared" si="3"/>
        <v>-0.6</v>
      </c>
      <c r="W27" s="440" t="s">
        <v>126</v>
      </c>
      <c r="X27" s="440" t="s">
        <v>137</v>
      </c>
      <c r="Y27" s="65"/>
      <c r="Z27" s="588"/>
      <c r="AA27" s="588"/>
      <c r="AB27" s="577">
        <v>0</v>
      </c>
      <c r="AC27" s="597">
        <v>-2</v>
      </c>
      <c r="AD27" s="597">
        <v>-2</v>
      </c>
      <c r="AE27" s="545">
        <f t="shared" si="7"/>
        <v>0</v>
      </c>
      <c r="AF27" s="545">
        <f t="shared" si="7"/>
        <v>-0.6</v>
      </c>
      <c r="AG27" s="545">
        <f t="shared" si="7"/>
        <v>-0.6</v>
      </c>
      <c r="AH27" s="589" t="s">
        <v>289</v>
      </c>
      <c r="AI27" s="589" t="s">
        <v>290</v>
      </c>
      <c r="AJ27" s="598"/>
      <c r="AK27" s="590"/>
      <c r="AL27" s="591"/>
      <c r="AM27" s="592">
        <v>0</v>
      </c>
      <c r="AN27" s="145">
        <v>-3</v>
      </c>
      <c r="AO27" s="145">
        <v>-3</v>
      </c>
      <c r="AP27" s="223">
        <f t="shared" si="8"/>
        <v>0</v>
      </c>
      <c r="AQ27" s="223">
        <f t="shared" si="8"/>
        <v>-0.89999999999999991</v>
      </c>
      <c r="AR27" s="223">
        <f t="shared" si="1"/>
        <v>-0.89999999999999991</v>
      </c>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6"/>
      <c r="LY27" s="26"/>
      <c r="LZ27" s="26"/>
      <c r="MA27" s="26"/>
      <c r="MB27" s="26"/>
      <c r="MC27" s="26"/>
      <c r="MD27" s="26"/>
      <c r="ME27" s="26"/>
      <c r="MF27" s="26"/>
      <c r="MG27" s="26"/>
      <c r="MH27" s="26"/>
      <c r="MI27" s="26"/>
      <c r="MJ27" s="26"/>
      <c r="MK27" s="26"/>
      <c r="ML27" s="26"/>
      <c r="MM27" s="26"/>
      <c r="MN27" s="26"/>
      <c r="MO27" s="26"/>
      <c r="MP27" s="26"/>
      <c r="MQ27" s="26"/>
      <c r="MR27" s="26"/>
      <c r="MS27" s="26"/>
      <c r="MT27" s="26"/>
      <c r="MU27" s="26"/>
      <c r="MV27" s="26"/>
      <c r="MW27" s="26"/>
      <c r="MX27" s="26"/>
      <c r="MY27" s="26"/>
      <c r="MZ27" s="26"/>
      <c r="NA27" s="26"/>
      <c r="NB27" s="26"/>
      <c r="NC27" s="26"/>
      <c r="ND27" s="26"/>
      <c r="NE27" s="26"/>
      <c r="NF27" s="26"/>
      <c r="NG27" s="26"/>
      <c r="NH27" s="26"/>
      <c r="NI27" s="26"/>
      <c r="NJ27" s="26"/>
      <c r="NK27" s="26"/>
      <c r="NL27" s="26"/>
      <c r="NM27" s="26"/>
      <c r="NN27" s="26"/>
      <c r="NO27" s="26"/>
      <c r="NP27" s="26"/>
      <c r="NQ27" s="26"/>
      <c r="NR27" s="26"/>
      <c r="NS27" s="26"/>
      <c r="NT27" s="26"/>
      <c r="NU27" s="26"/>
      <c r="NV27" s="26"/>
      <c r="NW27" s="26"/>
      <c r="NX27" s="26"/>
      <c r="NY27" s="26"/>
      <c r="NZ27" s="26"/>
      <c r="OA27" s="26"/>
      <c r="OB27" s="26"/>
      <c r="OC27" s="26"/>
      <c r="OD27" s="26"/>
      <c r="OE27" s="26"/>
      <c r="OF27" s="26"/>
      <c r="OG27" s="26"/>
      <c r="OH27" s="26"/>
      <c r="OI27" s="26"/>
      <c r="OJ27" s="26"/>
      <c r="OK27" s="26"/>
      <c r="OL27" s="26"/>
      <c r="OM27" s="26"/>
      <c r="ON27" s="26"/>
      <c r="OO27" s="26"/>
      <c r="OP27" s="26"/>
      <c r="OQ27" s="26"/>
      <c r="OR27" s="26"/>
      <c r="OS27" s="26"/>
      <c r="OT27" s="26"/>
      <c r="OU27" s="26"/>
      <c r="OV27" s="26"/>
      <c r="OW27" s="26"/>
      <c r="OX27" s="26"/>
      <c r="OY27" s="26"/>
      <c r="OZ27" s="26"/>
      <c r="PA27" s="26"/>
      <c r="PB27" s="26"/>
      <c r="PC27" s="26"/>
      <c r="PD27" s="26"/>
      <c r="PE27" s="26"/>
      <c r="PF27" s="26"/>
      <c r="PG27" s="26"/>
      <c r="PH27" s="26"/>
      <c r="PI27" s="26"/>
      <c r="PJ27" s="26"/>
      <c r="PK27" s="26"/>
      <c r="PL27" s="26"/>
      <c r="PM27" s="26"/>
      <c r="PN27" s="26"/>
      <c r="PO27" s="26"/>
      <c r="PP27" s="26"/>
      <c r="PQ27" s="26"/>
      <c r="PR27" s="26"/>
      <c r="PS27" s="26"/>
      <c r="PT27" s="26"/>
      <c r="PU27" s="26"/>
      <c r="PV27" s="26"/>
      <c r="PW27" s="26"/>
      <c r="PX27" s="26"/>
      <c r="PY27" s="26"/>
      <c r="PZ27" s="26"/>
      <c r="QA27" s="26"/>
      <c r="QB27" s="26"/>
      <c r="QC27" s="26"/>
      <c r="QD27" s="26"/>
      <c r="QE27" s="26"/>
      <c r="QF27" s="26"/>
      <c r="QG27" s="26"/>
      <c r="QH27" s="26"/>
      <c r="QI27" s="26"/>
      <c r="QJ27" s="26"/>
      <c r="QK27" s="26"/>
      <c r="QL27" s="26"/>
      <c r="QM27" s="26"/>
      <c r="QN27" s="26"/>
      <c r="QO27" s="26"/>
      <c r="QP27" s="26"/>
      <c r="QQ27" s="26"/>
      <c r="QR27" s="26"/>
      <c r="QS27" s="26"/>
      <c r="QT27" s="26"/>
      <c r="QU27" s="26"/>
      <c r="QV27" s="26"/>
      <c r="QW27" s="26"/>
      <c r="QX27" s="26"/>
      <c r="QY27" s="26"/>
      <c r="QZ27" s="26"/>
      <c r="RA27" s="26"/>
      <c r="RB27" s="26"/>
      <c r="RC27" s="26"/>
      <c r="RD27" s="26"/>
      <c r="RE27" s="26"/>
      <c r="RF27" s="26"/>
      <c r="RG27" s="26"/>
      <c r="RH27" s="26"/>
      <c r="RI27" s="26"/>
      <c r="RJ27" s="26"/>
      <c r="RK27" s="26"/>
      <c r="RL27" s="26"/>
      <c r="RM27" s="26"/>
      <c r="RN27" s="26"/>
      <c r="RO27" s="26"/>
      <c r="RP27" s="26"/>
      <c r="RQ27" s="26"/>
      <c r="RR27" s="26"/>
      <c r="RS27" s="26"/>
      <c r="RT27" s="26"/>
      <c r="RU27" s="26"/>
      <c r="RV27" s="26"/>
      <c r="RW27" s="26"/>
      <c r="RX27" s="26"/>
      <c r="RY27" s="26"/>
      <c r="RZ27" s="26"/>
      <c r="SA27" s="26"/>
      <c r="SB27" s="26"/>
      <c r="SC27" s="26"/>
      <c r="SD27" s="26"/>
      <c r="SE27" s="26"/>
      <c r="SF27" s="26"/>
      <c r="SG27" s="26"/>
      <c r="SH27" s="26"/>
      <c r="SI27" s="26"/>
      <c r="SJ27" s="26"/>
      <c r="SK27" s="26"/>
      <c r="SL27" s="26"/>
      <c r="SM27" s="26"/>
      <c r="SN27" s="26"/>
      <c r="SO27" s="26"/>
      <c r="SP27" s="26"/>
      <c r="SQ27" s="26"/>
      <c r="SR27" s="26"/>
      <c r="SS27" s="26"/>
      <c r="ST27" s="26"/>
      <c r="SU27" s="26"/>
      <c r="SV27" s="26"/>
      <c r="SW27" s="26"/>
      <c r="SX27" s="26"/>
      <c r="SY27" s="26"/>
      <c r="SZ27" s="26"/>
      <c r="TA27" s="26"/>
      <c r="TB27" s="26"/>
      <c r="TC27" s="26"/>
      <c r="TD27" s="26"/>
      <c r="TE27" s="26"/>
      <c r="TF27" s="26"/>
      <c r="TG27" s="26"/>
      <c r="TH27" s="26"/>
      <c r="TI27" s="26"/>
      <c r="TJ27" s="26"/>
      <c r="TK27" s="26"/>
      <c r="TL27" s="26"/>
      <c r="TM27" s="26"/>
      <c r="TN27" s="26"/>
      <c r="TO27" s="26"/>
      <c r="TP27" s="26"/>
      <c r="TQ27" s="26"/>
      <c r="TR27" s="26"/>
      <c r="TS27" s="26"/>
      <c r="TT27" s="26"/>
      <c r="TU27" s="26"/>
      <c r="TV27" s="26"/>
      <c r="TW27" s="26"/>
      <c r="TX27" s="26"/>
      <c r="TY27" s="26"/>
      <c r="TZ27" s="26"/>
      <c r="UA27" s="26"/>
      <c r="UB27" s="26"/>
      <c r="UC27" s="26"/>
      <c r="UD27" s="26"/>
      <c r="UE27" s="26"/>
      <c r="UF27" s="26"/>
      <c r="UG27" s="26"/>
      <c r="UH27" s="26"/>
      <c r="UI27" s="26"/>
      <c r="UJ27" s="26"/>
      <c r="UK27" s="26"/>
      <c r="UL27" s="26"/>
      <c r="UM27" s="26"/>
      <c r="UN27" s="26"/>
      <c r="UO27" s="26"/>
      <c r="UP27" s="26"/>
      <c r="UQ27" s="26"/>
      <c r="UR27" s="26"/>
      <c r="US27" s="26"/>
      <c r="UT27" s="26"/>
      <c r="UU27" s="26"/>
      <c r="UV27" s="26"/>
      <c r="UW27" s="26"/>
      <c r="UX27" s="26"/>
      <c r="UY27" s="26"/>
      <c r="UZ27" s="26"/>
      <c r="VA27" s="26"/>
      <c r="VB27" s="26"/>
      <c r="VC27" s="26"/>
      <c r="VD27" s="26"/>
      <c r="VE27" s="26"/>
      <c r="VF27" s="26"/>
      <c r="VG27" s="26"/>
      <c r="VH27" s="26"/>
      <c r="VI27" s="26"/>
      <c r="VJ27" s="26"/>
      <c r="VK27" s="26"/>
      <c r="VL27" s="26"/>
      <c r="VM27" s="26"/>
      <c r="VN27" s="26"/>
      <c r="VO27" s="26"/>
      <c r="VP27" s="26"/>
      <c r="VQ27" s="26"/>
      <c r="VR27" s="26"/>
      <c r="VS27" s="26"/>
      <c r="VT27" s="26"/>
      <c r="VU27" s="26"/>
      <c r="VV27" s="26"/>
      <c r="VW27" s="26"/>
      <c r="VX27" s="26"/>
      <c r="VY27" s="26"/>
      <c r="VZ27" s="26"/>
      <c r="WA27" s="26"/>
      <c r="WB27" s="26"/>
      <c r="WC27" s="26"/>
      <c r="WD27" s="26"/>
      <c r="WE27" s="26"/>
      <c r="WF27" s="26"/>
      <c r="WG27" s="26"/>
      <c r="WH27" s="26"/>
      <c r="WI27" s="26"/>
      <c r="WJ27" s="26"/>
      <c r="WK27" s="26"/>
      <c r="WL27" s="26"/>
      <c r="WM27" s="26"/>
      <c r="WN27" s="26"/>
      <c r="WO27" s="26"/>
      <c r="WP27" s="26"/>
      <c r="WQ27" s="26"/>
      <c r="WR27" s="26"/>
      <c r="WS27" s="26"/>
      <c r="WT27" s="26"/>
      <c r="WU27" s="26"/>
      <c r="WV27" s="26"/>
      <c r="WW27" s="26"/>
      <c r="WX27" s="26"/>
      <c r="WY27" s="26"/>
      <c r="WZ27" s="26"/>
      <c r="XA27" s="26"/>
      <c r="XB27" s="26"/>
      <c r="XC27" s="26"/>
      <c r="XD27" s="26"/>
      <c r="XE27" s="26"/>
      <c r="XF27" s="26"/>
      <c r="XG27" s="26"/>
      <c r="XH27" s="26"/>
      <c r="XI27" s="26"/>
      <c r="XJ27" s="26"/>
      <c r="XK27" s="26"/>
      <c r="XL27" s="26"/>
      <c r="XM27" s="26"/>
      <c r="XN27" s="26"/>
      <c r="XO27" s="26"/>
      <c r="XP27" s="26"/>
      <c r="XQ27" s="26"/>
      <c r="XR27" s="26"/>
      <c r="XS27" s="26"/>
      <c r="XT27" s="26"/>
      <c r="XU27" s="26"/>
      <c r="XV27" s="26"/>
      <c r="XW27" s="26"/>
      <c r="XX27" s="26"/>
      <c r="XY27" s="26"/>
      <c r="XZ27" s="26"/>
      <c r="YA27" s="26"/>
      <c r="YB27" s="26"/>
      <c r="YC27" s="26"/>
      <c r="YD27" s="26"/>
      <c r="YE27" s="26"/>
      <c r="YF27" s="26"/>
      <c r="YG27" s="26"/>
      <c r="YH27" s="26"/>
      <c r="YI27" s="26"/>
      <c r="YJ27" s="26"/>
      <c r="YK27" s="26"/>
      <c r="YL27" s="26"/>
      <c r="YM27" s="26"/>
      <c r="YN27" s="26"/>
      <c r="YO27" s="26"/>
      <c r="YP27" s="26"/>
      <c r="YQ27" s="26"/>
      <c r="YR27" s="26"/>
      <c r="YS27" s="26"/>
      <c r="YT27" s="26"/>
      <c r="YU27" s="26"/>
      <c r="YV27" s="26"/>
      <c r="YW27" s="26"/>
      <c r="YX27" s="26"/>
      <c r="YY27" s="26"/>
      <c r="YZ27" s="26"/>
      <c r="ZA27" s="26"/>
      <c r="ZB27" s="26"/>
      <c r="ZC27" s="26"/>
      <c r="ZD27" s="26"/>
      <c r="ZE27" s="26"/>
      <c r="ZF27" s="26"/>
      <c r="ZG27" s="26"/>
      <c r="ZH27" s="26"/>
      <c r="ZI27" s="26"/>
      <c r="ZJ27" s="26"/>
      <c r="ZK27" s="26"/>
      <c r="ZL27" s="26"/>
      <c r="ZM27" s="26"/>
      <c r="ZN27" s="26"/>
      <c r="ZO27" s="26"/>
      <c r="ZP27" s="26"/>
      <c r="ZQ27" s="26"/>
      <c r="ZR27" s="26"/>
      <c r="ZS27" s="26"/>
      <c r="ZT27" s="26"/>
      <c r="ZU27" s="26"/>
      <c r="ZV27" s="26"/>
      <c r="ZW27" s="26"/>
      <c r="ZX27" s="26"/>
      <c r="ZY27" s="26"/>
      <c r="ZZ27" s="26"/>
      <c r="AAA27" s="26"/>
      <c r="AAB27" s="26"/>
      <c r="AAC27" s="26"/>
      <c r="AAD27" s="26"/>
      <c r="AAE27" s="26"/>
      <c r="AAF27" s="26"/>
      <c r="AAG27" s="26"/>
      <c r="AAH27" s="26"/>
      <c r="AAI27" s="26"/>
      <c r="AAJ27" s="26"/>
      <c r="AAK27" s="26"/>
      <c r="AAL27" s="26"/>
      <c r="AAM27" s="26"/>
      <c r="AAN27" s="26"/>
      <c r="AAO27" s="26"/>
      <c r="AAP27" s="26"/>
      <c r="AAQ27" s="26"/>
      <c r="AAR27" s="26"/>
      <c r="AAS27" s="26"/>
      <c r="AAT27" s="26"/>
      <c r="AAU27" s="26"/>
      <c r="AAV27" s="26"/>
      <c r="AAW27" s="26"/>
      <c r="AAX27" s="26"/>
      <c r="AAY27" s="26"/>
      <c r="AAZ27" s="26"/>
      <c r="ABA27" s="26"/>
      <c r="ABB27" s="26"/>
      <c r="ABC27" s="26"/>
      <c r="ABD27" s="26"/>
      <c r="ABE27" s="26"/>
      <c r="ABF27" s="26"/>
      <c r="ABG27" s="26"/>
      <c r="ABH27" s="26"/>
      <c r="ABI27" s="26"/>
      <c r="ABJ27" s="26"/>
      <c r="ABK27" s="26"/>
      <c r="ABL27" s="26"/>
      <c r="ABM27" s="26"/>
      <c r="ABN27" s="26"/>
      <c r="ABO27" s="26"/>
      <c r="ABP27" s="26"/>
      <c r="ABQ27" s="26"/>
      <c r="ABR27" s="26"/>
      <c r="ABS27" s="26"/>
      <c r="ABT27" s="26"/>
      <c r="ABU27" s="26"/>
      <c r="ABV27" s="26"/>
      <c r="ABW27" s="26"/>
      <c r="ABX27" s="26"/>
      <c r="ABY27" s="26"/>
      <c r="ABZ27" s="26"/>
      <c r="ACA27" s="26"/>
      <c r="ACB27" s="26"/>
      <c r="ACC27" s="26"/>
      <c r="ACD27" s="26"/>
      <c r="ACE27" s="26"/>
      <c r="ACF27" s="26"/>
      <c r="ACG27" s="26"/>
      <c r="ACH27" s="26"/>
      <c r="ACI27" s="26"/>
      <c r="ACJ27" s="26"/>
      <c r="ACK27" s="26"/>
      <c r="ACL27" s="26"/>
      <c r="ACM27" s="26"/>
      <c r="ACN27" s="26"/>
      <c r="ACO27" s="26"/>
      <c r="ACP27" s="26"/>
      <c r="ACQ27" s="26"/>
      <c r="ACR27" s="26"/>
      <c r="ACS27" s="26"/>
      <c r="ACT27" s="26"/>
      <c r="ACU27" s="26"/>
      <c r="ACV27" s="26"/>
      <c r="ACW27" s="26"/>
      <c r="ACX27" s="26"/>
      <c r="ACY27" s="26"/>
      <c r="ACZ27" s="26"/>
      <c r="ADA27" s="26"/>
      <c r="ADB27" s="26"/>
      <c r="ADC27" s="26"/>
      <c r="ADD27" s="26"/>
      <c r="ADE27" s="26"/>
      <c r="ADF27" s="26"/>
      <c r="ADG27" s="26"/>
      <c r="ADH27" s="26"/>
      <c r="ADI27" s="26"/>
      <c r="ADJ27" s="26"/>
      <c r="ADK27" s="26"/>
      <c r="ADL27" s="26"/>
      <c r="ADM27" s="26"/>
      <c r="ADN27" s="26"/>
      <c r="ADO27" s="26"/>
      <c r="ADP27" s="26"/>
      <c r="ADQ27" s="26"/>
      <c r="ADR27" s="26"/>
      <c r="ADS27" s="26"/>
      <c r="ADT27" s="26"/>
      <c r="ADU27" s="26"/>
      <c r="ADV27" s="26"/>
      <c r="ADW27" s="26"/>
      <c r="ADX27" s="26"/>
      <c r="ADY27" s="26"/>
      <c r="ADZ27" s="26"/>
      <c r="AEA27" s="26"/>
      <c r="AEB27" s="26"/>
      <c r="AEC27" s="26"/>
      <c r="AED27" s="26"/>
      <c r="AEE27" s="26"/>
      <c r="AEF27" s="26"/>
      <c r="AEG27" s="26"/>
      <c r="AEH27" s="26"/>
      <c r="AEI27" s="26"/>
      <c r="AEJ27" s="26"/>
      <c r="AEK27" s="26"/>
      <c r="AEL27" s="26"/>
      <c r="AEM27" s="26"/>
      <c r="AEN27" s="26"/>
      <c r="AEO27" s="26"/>
      <c r="AEP27" s="26"/>
      <c r="AEQ27" s="26"/>
      <c r="AER27" s="26"/>
      <c r="AES27" s="26"/>
      <c r="AET27" s="26"/>
      <c r="AEU27" s="26"/>
      <c r="AEV27" s="26"/>
      <c r="AEW27" s="26"/>
      <c r="AEX27" s="26"/>
      <c r="AEY27" s="26"/>
      <c r="AEZ27" s="26"/>
      <c r="AFA27" s="26"/>
      <c r="AFB27" s="26"/>
      <c r="AFC27" s="26"/>
      <c r="AFD27" s="26"/>
      <c r="AFE27" s="26"/>
      <c r="AFF27" s="26"/>
      <c r="AFG27" s="26"/>
      <c r="AFH27" s="26"/>
      <c r="AFI27" s="26"/>
      <c r="AFJ27" s="26"/>
      <c r="AFK27" s="26"/>
      <c r="AFL27" s="26"/>
      <c r="AFM27" s="26"/>
      <c r="AFN27" s="26"/>
      <c r="AFO27" s="26"/>
      <c r="AFP27" s="26"/>
      <c r="AFQ27" s="26"/>
      <c r="AFR27" s="26"/>
      <c r="AFS27" s="26"/>
      <c r="AFT27" s="26"/>
      <c r="AFU27" s="26"/>
      <c r="AFV27" s="26"/>
      <c r="AFW27" s="26"/>
      <c r="AFX27" s="26"/>
      <c r="AFY27" s="26"/>
      <c r="AFZ27" s="26"/>
      <c r="AGA27" s="26"/>
      <c r="AGB27" s="26"/>
      <c r="AGC27" s="26"/>
      <c r="AGD27" s="26"/>
      <c r="AGE27" s="26"/>
      <c r="AGF27" s="26"/>
      <c r="AGG27" s="26"/>
      <c r="AGH27" s="26"/>
      <c r="AGI27" s="26"/>
      <c r="AGJ27" s="26"/>
      <c r="AGK27" s="26"/>
      <c r="AGL27" s="26"/>
      <c r="AGM27" s="26"/>
      <c r="AGN27" s="26"/>
      <c r="AGO27" s="26"/>
      <c r="AGP27" s="26"/>
      <c r="AGQ27" s="26"/>
      <c r="AGR27" s="26"/>
      <c r="AGS27" s="26"/>
      <c r="AGT27" s="26"/>
      <c r="AGU27" s="26"/>
      <c r="AGV27" s="26"/>
      <c r="AGW27" s="26"/>
      <c r="AGX27" s="26"/>
      <c r="AGY27" s="26"/>
      <c r="AGZ27" s="26"/>
      <c r="AHA27" s="26"/>
      <c r="AHB27" s="26"/>
      <c r="AHC27" s="26"/>
      <c r="AHD27" s="26"/>
      <c r="AHE27" s="26"/>
      <c r="AHF27" s="26"/>
      <c r="AHG27" s="26"/>
      <c r="AHH27" s="26"/>
      <c r="AHI27" s="26"/>
      <c r="AHJ27" s="26"/>
      <c r="AHK27" s="26"/>
      <c r="AHL27" s="26"/>
      <c r="AHM27" s="26"/>
      <c r="AHN27" s="26"/>
      <c r="AHO27" s="26"/>
      <c r="AHP27" s="26"/>
      <c r="AHQ27" s="26"/>
      <c r="AHR27" s="26"/>
      <c r="AHS27" s="26"/>
      <c r="AHT27" s="26"/>
      <c r="AHU27" s="26"/>
      <c r="AHV27" s="26"/>
      <c r="AHW27" s="26"/>
      <c r="AHX27" s="26"/>
      <c r="AHY27" s="26"/>
      <c r="AHZ27" s="26"/>
      <c r="AIA27" s="26"/>
      <c r="AIB27" s="26"/>
      <c r="AIC27" s="26"/>
      <c r="AID27" s="26"/>
      <c r="AIE27" s="26"/>
      <c r="AIF27" s="26"/>
      <c r="AIG27" s="26"/>
      <c r="AIH27" s="26"/>
      <c r="AII27" s="26"/>
      <c r="AIJ27" s="26"/>
      <c r="AIK27" s="26"/>
      <c r="AIL27" s="26"/>
      <c r="AIM27" s="26"/>
      <c r="AIN27" s="26"/>
      <c r="AIO27" s="26"/>
      <c r="AIP27" s="26"/>
      <c r="AIQ27" s="26"/>
      <c r="AIR27" s="26"/>
      <c r="AIS27" s="26"/>
      <c r="AIT27" s="26"/>
      <c r="AIU27" s="26"/>
      <c r="AIV27" s="26"/>
      <c r="AIW27" s="26"/>
      <c r="AIX27" s="26"/>
      <c r="AIY27" s="26"/>
      <c r="AIZ27" s="26"/>
      <c r="AJA27" s="26"/>
      <c r="AJB27" s="26"/>
      <c r="AJC27" s="26"/>
      <c r="AJD27" s="26"/>
      <c r="AJE27" s="26"/>
      <c r="AJF27" s="26"/>
      <c r="AJG27" s="26"/>
      <c r="AJH27" s="26"/>
      <c r="AJI27" s="26"/>
      <c r="AJJ27" s="26"/>
      <c r="AJK27" s="26"/>
      <c r="AJL27" s="26"/>
      <c r="AJM27" s="26"/>
      <c r="AJN27" s="26"/>
      <c r="AJO27" s="26"/>
      <c r="AJP27" s="26"/>
      <c r="AJQ27" s="26"/>
      <c r="AJR27" s="26"/>
      <c r="AJS27" s="26"/>
      <c r="AJT27" s="26"/>
      <c r="AJU27" s="26"/>
      <c r="AJV27" s="26"/>
      <c r="AJW27" s="26"/>
      <c r="AJX27" s="26"/>
      <c r="AJY27" s="26"/>
      <c r="AJZ27" s="26"/>
      <c r="AKA27" s="26"/>
      <c r="AKB27" s="26"/>
      <c r="AKC27" s="26"/>
      <c r="AKD27" s="26"/>
      <c r="AKE27" s="26"/>
      <c r="AKF27" s="26"/>
      <c r="AKG27" s="26"/>
      <c r="AKH27" s="26"/>
      <c r="AKI27" s="26"/>
      <c r="AKJ27" s="26"/>
      <c r="AKK27" s="26"/>
      <c r="AKL27" s="26"/>
      <c r="AKM27" s="26"/>
      <c r="AKN27" s="26"/>
      <c r="AKO27" s="26"/>
      <c r="AKP27" s="26"/>
      <c r="AKQ27" s="26"/>
      <c r="AKR27" s="26"/>
      <c r="AKS27" s="26"/>
      <c r="AKT27" s="26"/>
      <c r="AKU27" s="26"/>
      <c r="AKV27" s="26"/>
      <c r="AKW27" s="26"/>
      <c r="AKX27" s="26"/>
      <c r="AKY27" s="26"/>
      <c r="AKZ27" s="26"/>
      <c r="ALA27" s="26"/>
      <c r="ALB27" s="26"/>
      <c r="ALC27" s="26"/>
      <c r="ALD27" s="26"/>
      <c r="ALE27" s="26"/>
      <c r="ALF27" s="26"/>
      <c r="ALG27" s="26"/>
      <c r="ALH27" s="26"/>
      <c r="ALI27" s="26"/>
      <c r="ALJ27" s="26"/>
      <c r="ALK27" s="26"/>
      <c r="ALL27" s="26"/>
      <c r="ALM27" s="26"/>
      <c r="ALN27" s="26"/>
      <c r="ALO27" s="26"/>
      <c r="ALP27" s="26"/>
      <c r="ALQ27" s="26"/>
      <c r="ALR27" s="26"/>
      <c r="ALS27" s="26"/>
      <c r="ALT27" s="26"/>
      <c r="ALU27" s="26"/>
      <c r="ALV27" s="26"/>
      <c r="ALW27" s="26"/>
      <c r="ALX27" s="26"/>
      <c r="ALY27" s="26"/>
      <c r="ALZ27" s="26"/>
      <c r="AMA27" s="26"/>
      <c r="AMB27" s="26"/>
      <c r="AMC27" s="26"/>
      <c r="AMD27" s="26"/>
      <c r="AME27" s="26"/>
      <c r="AMF27" s="26"/>
      <c r="AMG27" s="26"/>
      <c r="AMH27" s="26"/>
      <c r="AMI27" s="26"/>
      <c r="AMJ27" s="26"/>
      <c r="AMK27" s="26"/>
      <c r="AML27" s="26"/>
      <c r="AMM27" s="26"/>
      <c r="AMN27" s="26"/>
      <c r="AMO27" s="26"/>
      <c r="AMP27" s="26"/>
      <c r="AMQ27" s="26"/>
      <c r="AMR27" s="26"/>
      <c r="AMS27" s="26"/>
      <c r="AMT27" s="26"/>
      <c r="AMU27" s="26"/>
      <c r="AMV27" s="26"/>
      <c r="AMW27" s="26"/>
      <c r="AMX27" s="26"/>
      <c r="AMY27" s="26"/>
      <c r="AMZ27" s="26"/>
      <c r="ANA27" s="26"/>
      <c r="ANB27" s="26"/>
      <c r="ANC27" s="26"/>
      <c r="AND27" s="26"/>
      <c r="ANE27" s="26"/>
      <c r="ANF27" s="26"/>
      <c r="ANG27" s="26"/>
      <c r="ANH27" s="26"/>
      <c r="ANI27" s="26"/>
      <c r="ANJ27" s="26"/>
      <c r="ANK27" s="26"/>
      <c r="ANL27" s="26"/>
      <c r="ANM27" s="26"/>
      <c r="ANN27" s="26"/>
      <c r="ANO27" s="26"/>
      <c r="ANP27" s="26"/>
      <c r="ANQ27" s="26"/>
      <c r="ANR27" s="26"/>
      <c r="ANS27" s="26"/>
      <c r="ANT27" s="26"/>
      <c r="ANU27" s="26"/>
      <c r="ANV27" s="26"/>
      <c r="ANW27" s="26"/>
      <c r="ANX27" s="26"/>
      <c r="ANY27" s="26"/>
      <c r="ANZ27" s="26"/>
      <c r="AOA27" s="26"/>
      <c r="AOB27" s="26"/>
      <c r="AOC27" s="26"/>
      <c r="AOD27" s="26"/>
      <c r="AOE27" s="26"/>
      <c r="AOF27" s="26"/>
      <c r="AOG27" s="26"/>
      <c r="AOH27" s="26"/>
      <c r="AOI27" s="26"/>
      <c r="AOJ27" s="26"/>
      <c r="AOK27" s="26"/>
      <c r="AOL27" s="26"/>
      <c r="AOM27" s="26"/>
      <c r="AON27" s="26"/>
      <c r="AOO27" s="26"/>
      <c r="AOP27" s="26"/>
      <c r="AOQ27" s="26"/>
      <c r="AOR27" s="26"/>
      <c r="AOS27" s="26"/>
      <c r="AOT27" s="26"/>
      <c r="AOU27" s="26"/>
      <c r="AOV27" s="26"/>
      <c r="AOW27" s="26"/>
      <c r="AOX27" s="26"/>
      <c r="AOY27" s="26"/>
      <c r="AOZ27" s="26"/>
      <c r="APA27" s="26"/>
      <c r="APB27" s="26"/>
      <c r="APC27" s="26"/>
      <c r="APD27" s="26"/>
      <c r="APE27" s="26"/>
      <c r="APF27" s="26"/>
      <c r="APG27" s="26"/>
      <c r="APH27" s="26"/>
      <c r="API27" s="26"/>
      <c r="APJ27" s="26"/>
      <c r="APK27" s="26"/>
      <c r="APL27" s="26"/>
      <c r="APM27" s="26"/>
      <c r="APN27" s="26"/>
      <c r="APO27" s="26"/>
      <c r="APP27" s="26"/>
      <c r="APQ27" s="26"/>
      <c r="APR27" s="26"/>
      <c r="APS27" s="26"/>
      <c r="APT27" s="26"/>
      <c r="APU27" s="26"/>
      <c r="APV27" s="26"/>
      <c r="APW27" s="26"/>
      <c r="APX27" s="26"/>
      <c r="APY27" s="26"/>
      <c r="APZ27" s="26"/>
      <c r="AQA27" s="26"/>
      <c r="AQB27" s="26"/>
      <c r="AQC27" s="26"/>
      <c r="AQD27" s="26"/>
      <c r="AQE27" s="26"/>
      <c r="AQF27" s="26"/>
      <c r="AQG27" s="26"/>
      <c r="AQH27" s="26"/>
      <c r="AQI27" s="26"/>
      <c r="AQJ27" s="26"/>
      <c r="AQK27" s="26"/>
      <c r="AQL27" s="26"/>
      <c r="AQM27" s="26"/>
      <c r="AQN27" s="26"/>
      <c r="AQO27" s="26"/>
      <c r="AQP27" s="26"/>
      <c r="AQQ27" s="26"/>
      <c r="AQR27" s="26"/>
      <c r="AQS27" s="26"/>
      <c r="AQT27" s="26"/>
      <c r="AQU27" s="26"/>
      <c r="AQV27" s="26"/>
      <c r="AQW27" s="26"/>
      <c r="AQX27" s="26"/>
      <c r="AQY27" s="26"/>
      <c r="AQZ27" s="26"/>
      <c r="ARA27" s="26"/>
      <c r="ARB27" s="26"/>
      <c r="ARC27" s="26"/>
      <c r="ARD27" s="26"/>
      <c r="ARE27" s="26"/>
      <c r="ARF27" s="26"/>
      <c r="ARG27" s="26"/>
      <c r="ARH27" s="26"/>
      <c r="ARI27" s="26"/>
      <c r="ARJ27" s="26"/>
      <c r="ARK27" s="26"/>
      <c r="ARL27" s="26"/>
      <c r="ARM27" s="26"/>
      <c r="ARN27" s="26"/>
      <c r="ARO27" s="26"/>
      <c r="ARP27" s="26"/>
      <c r="ARQ27" s="26"/>
      <c r="ARR27" s="26"/>
      <c r="ARS27" s="26"/>
      <c r="ART27" s="26"/>
      <c r="ARU27" s="26"/>
      <c r="ARV27" s="26"/>
      <c r="ARW27" s="26"/>
      <c r="ARX27" s="26"/>
      <c r="ARY27" s="26"/>
      <c r="ARZ27" s="26"/>
      <c r="ASA27" s="26"/>
      <c r="ASB27" s="26"/>
      <c r="ASC27" s="26"/>
      <c r="ASD27" s="26"/>
      <c r="ASE27" s="26"/>
      <c r="ASF27" s="26"/>
      <c r="ASG27" s="26"/>
      <c r="ASH27" s="26"/>
      <c r="ASI27" s="26"/>
      <c r="ASJ27" s="26"/>
      <c r="ASK27" s="26"/>
      <c r="ASL27" s="26"/>
      <c r="ASM27" s="26"/>
      <c r="ASN27" s="26"/>
      <c r="ASO27" s="26"/>
      <c r="ASP27" s="26"/>
      <c r="ASQ27" s="26"/>
      <c r="ASR27" s="26"/>
      <c r="ASS27" s="26"/>
      <c r="AST27" s="26"/>
      <c r="ASU27" s="26"/>
      <c r="ASV27" s="26"/>
      <c r="ASW27" s="26"/>
      <c r="ASX27" s="26"/>
      <c r="ASY27" s="26"/>
      <c r="ASZ27" s="26"/>
      <c r="ATA27" s="26"/>
      <c r="ATB27" s="26"/>
      <c r="ATC27" s="26"/>
      <c r="ATD27" s="26"/>
      <c r="ATE27" s="26"/>
      <c r="ATF27" s="26"/>
      <c r="ATG27" s="26"/>
      <c r="ATH27" s="26"/>
      <c r="ATI27" s="26"/>
      <c r="ATJ27" s="26"/>
      <c r="ATK27" s="26"/>
      <c r="ATL27" s="26"/>
      <c r="ATM27" s="26"/>
      <c r="ATN27" s="26"/>
      <c r="ATO27" s="26"/>
      <c r="ATP27" s="26"/>
      <c r="ATQ27" s="26"/>
      <c r="ATR27" s="26"/>
      <c r="ATS27" s="26"/>
      <c r="ATT27" s="26"/>
      <c r="ATU27" s="26"/>
      <c r="ATV27" s="26"/>
      <c r="ATW27" s="26"/>
      <c r="ATX27" s="26"/>
      <c r="ATY27" s="26"/>
      <c r="ATZ27" s="26"/>
      <c r="AUA27" s="26"/>
      <c r="AUB27" s="26"/>
      <c r="AUC27" s="26"/>
      <c r="AUD27" s="26"/>
      <c r="AUE27" s="26"/>
      <c r="AUF27" s="26"/>
      <c r="AUG27" s="26"/>
      <c r="AUH27" s="26"/>
      <c r="AUI27" s="26"/>
      <c r="AUJ27" s="26"/>
      <c r="AUK27" s="26"/>
      <c r="AUL27" s="26"/>
      <c r="AUM27" s="26"/>
      <c r="AUN27" s="26"/>
      <c r="AUO27" s="26"/>
      <c r="AUP27" s="26"/>
      <c r="AUQ27" s="26"/>
      <c r="AUR27" s="26"/>
      <c r="AUS27" s="26"/>
      <c r="AUT27" s="26"/>
      <c r="AUU27" s="26"/>
      <c r="AUV27" s="26"/>
      <c r="AUW27" s="26"/>
      <c r="AUX27" s="26"/>
      <c r="AUY27" s="26"/>
      <c r="AUZ27" s="26"/>
      <c r="AVA27" s="26"/>
      <c r="AVB27" s="26"/>
      <c r="AVC27" s="26"/>
      <c r="AVD27" s="26"/>
      <c r="AVE27" s="26"/>
      <c r="AVF27" s="26"/>
      <c r="AVG27" s="26"/>
      <c r="AVH27" s="26"/>
      <c r="AVI27" s="26"/>
      <c r="AVJ27" s="26"/>
      <c r="AVK27" s="26"/>
      <c r="AVL27" s="26"/>
      <c r="AVM27" s="26"/>
      <c r="AVN27" s="26"/>
      <c r="AVO27" s="26"/>
      <c r="AVP27" s="26"/>
      <c r="AVQ27" s="26"/>
      <c r="AVR27" s="26"/>
      <c r="AVS27" s="26"/>
      <c r="AVT27" s="26"/>
      <c r="AVU27" s="26"/>
      <c r="AVV27" s="26"/>
      <c r="AVW27" s="26"/>
      <c r="AVX27" s="26"/>
      <c r="AVY27" s="26"/>
      <c r="AVZ27" s="26"/>
      <c r="AWA27" s="26"/>
      <c r="AWB27" s="26"/>
      <c r="AWC27" s="26"/>
      <c r="AWD27" s="26"/>
      <c r="AWE27" s="26"/>
      <c r="AWF27" s="26"/>
      <c r="AWG27" s="26"/>
      <c r="AWH27" s="26"/>
      <c r="AWI27" s="26"/>
      <c r="AWJ27" s="26"/>
      <c r="AWK27" s="26"/>
      <c r="AWL27" s="26"/>
      <c r="AWM27" s="26"/>
      <c r="AWN27" s="26"/>
      <c r="AWO27" s="26"/>
      <c r="AWP27" s="26"/>
      <c r="AWQ27" s="26"/>
      <c r="AWR27" s="26"/>
      <c r="AWS27" s="26"/>
      <c r="AWT27" s="26"/>
      <c r="AWU27" s="26"/>
      <c r="AWV27" s="26"/>
      <c r="AWW27" s="26"/>
      <c r="AWX27" s="26"/>
      <c r="AWY27" s="26"/>
      <c r="AWZ27" s="26"/>
      <c r="AXA27" s="26"/>
      <c r="AXB27" s="26"/>
      <c r="AXC27" s="26"/>
      <c r="AXD27" s="26"/>
      <c r="AXE27" s="26"/>
      <c r="AXF27" s="26"/>
      <c r="AXG27" s="26"/>
      <c r="AXH27" s="26"/>
      <c r="AXI27" s="26"/>
      <c r="AXJ27" s="26"/>
      <c r="AXK27" s="26"/>
      <c r="AXL27" s="26"/>
      <c r="AXM27" s="26"/>
      <c r="AXN27" s="26"/>
      <c r="AXO27" s="26"/>
      <c r="AXP27" s="26"/>
      <c r="AXQ27" s="26"/>
      <c r="AXR27" s="26"/>
      <c r="AXS27" s="26"/>
      <c r="AXT27" s="26"/>
      <c r="AXU27" s="26"/>
      <c r="AXV27" s="26"/>
      <c r="AXW27" s="26"/>
      <c r="AXX27" s="26"/>
      <c r="AXY27" s="26"/>
      <c r="AXZ27" s="26"/>
      <c r="AYA27" s="26"/>
      <c r="AYB27" s="26"/>
      <c r="AYC27" s="26"/>
      <c r="AYD27" s="26"/>
      <c r="AYE27" s="26"/>
      <c r="AYF27" s="26"/>
      <c r="AYG27" s="26"/>
      <c r="AYH27" s="26"/>
      <c r="AYI27" s="26"/>
      <c r="AYJ27" s="26"/>
      <c r="AYK27" s="26"/>
      <c r="AYL27" s="26"/>
      <c r="AYM27" s="26"/>
      <c r="AYN27" s="26"/>
      <c r="AYO27" s="26"/>
      <c r="AYP27" s="26"/>
      <c r="AYQ27" s="26"/>
      <c r="AYR27" s="26"/>
      <c r="AYS27" s="26"/>
      <c r="AYT27" s="26"/>
      <c r="AYU27" s="26"/>
      <c r="AYV27" s="26"/>
      <c r="AYW27" s="26"/>
      <c r="AYX27" s="26"/>
      <c r="AYY27" s="26"/>
      <c r="AYZ27" s="26"/>
      <c r="AZA27" s="26"/>
      <c r="AZB27" s="26"/>
      <c r="AZC27" s="26"/>
      <c r="AZD27" s="26"/>
      <c r="AZE27" s="26"/>
      <c r="AZF27" s="26"/>
      <c r="AZG27" s="26"/>
      <c r="AZH27" s="26"/>
      <c r="AZI27" s="26"/>
      <c r="AZJ27" s="26"/>
      <c r="AZK27" s="26"/>
      <c r="AZL27" s="26"/>
      <c r="AZM27" s="26"/>
      <c r="AZN27" s="26"/>
      <c r="AZO27" s="26"/>
      <c r="AZP27" s="26"/>
      <c r="AZQ27" s="26"/>
      <c r="AZR27" s="26"/>
      <c r="AZS27" s="26"/>
      <c r="AZT27" s="26"/>
      <c r="AZU27" s="26"/>
      <c r="AZV27" s="26"/>
      <c r="AZW27" s="26"/>
      <c r="AZX27" s="26"/>
      <c r="AZY27" s="26"/>
      <c r="AZZ27" s="26"/>
      <c r="BAA27" s="26"/>
      <c r="BAB27" s="26"/>
      <c r="BAC27" s="26"/>
      <c r="BAD27" s="26"/>
      <c r="BAE27" s="26"/>
      <c r="BAF27" s="26"/>
      <c r="BAG27" s="26"/>
      <c r="BAH27" s="26"/>
      <c r="BAI27" s="26"/>
      <c r="BAJ27" s="26"/>
      <c r="BAK27" s="26"/>
      <c r="BAL27" s="26"/>
      <c r="BAM27" s="26"/>
      <c r="BAN27" s="26"/>
      <c r="BAO27" s="26"/>
      <c r="BAP27" s="26"/>
      <c r="BAQ27" s="26"/>
      <c r="BAR27" s="26"/>
      <c r="BAS27" s="26"/>
      <c r="BAT27" s="26"/>
      <c r="BAU27" s="26"/>
      <c r="BAV27" s="26"/>
      <c r="BAW27" s="26"/>
      <c r="BAX27" s="26"/>
      <c r="BAY27" s="26"/>
      <c r="BAZ27" s="26"/>
      <c r="BBA27" s="26"/>
      <c r="BBB27" s="26"/>
      <c r="BBC27" s="26"/>
      <c r="BBD27" s="26"/>
      <c r="BBE27" s="26"/>
      <c r="BBF27" s="26"/>
      <c r="BBG27" s="26"/>
      <c r="BBH27" s="26"/>
      <c r="BBI27" s="26"/>
      <c r="BBJ27" s="26"/>
      <c r="BBK27" s="26"/>
      <c r="BBL27" s="26"/>
      <c r="BBM27" s="26"/>
      <c r="BBN27" s="26"/>
      <c r="BBO27" s="26"/>
      <c r="BBP27" s="26"/>
      <c r="BBQ27" s="26"/>
      <c r="BBR27" s="26"/>
      <c r="BBS27" s="26"/>
      <c r="BBT27" s="26"/>
      <c r="BBU27" s="26"/>
      <c r="BBV27" s="26"/>
      <c r="BBW27" s="26"/>
      <c r="BBX27" s="26"/>
      <c r="BBY27" s="26"/>
      <c r="BBZ27" s="26"/>
      <c r="BCA27" s="26"/>
      <c r="BCB27" s="26"/>
      <c r="BCC27" s="26"/>
      <c r="BCD27" s="26"/>
      <c r="BCE27" s="26"/>
      <c r="BCF27" s="26"/>
      <c r="BCG27" s="26"/>
      <c r="BCH27" s="26"/>
      <c r="BCI27" s="26"/>
      <c r="BCJ27" s="26"/>
      <c r="BCK27" s="26"/>
      <c r="BCL27" s="26"/>
      <c r="BCM27" s="26"/>
      <c r="BCN27" s="26"/>
      <c r="BCO27" s="26"/>
      <c r="BCP27" s="26"/>
      <c r="BCQ27" s="26"/>
      <c r="BCR27" s="26"/>
      <c r="BCS27" s="26"/>
      <c r="BCT27" s="26"/>
      <c r="BCU27" s="26"/>
      <c r="BCV27" s="26"/>
      <c r="BCW27" s="26"/>
      <c r="BCX27" s="26"/>
      <c r="BCY27" s="26"/>
      <c r="BCZ27" s="26"/>
      <c r="BDA27" s="26"/>
      <c r="BDB27" s="26"/>
      <c r="BDC27" s="26"/>
      <c r="BDD27" s="26"/>
      <c r="BDE27" s="26"/>
      <c r="BDF27" s="26"/>
      <c r="BDG27" s="26"/>
      <c r="BDH27" s="26"/>
      <c r="BDI27" s="26"/>
      <c r="BDJ27" s="26"/>
      <c r="BDK27" s="26"/>
      <c r="BDL27" s="26"/>
      <c r="BDM27" s="26"/>
      <c r="BDN27" s="26"/>
      <c r="BDO27" s="26"/>
      <c r="BDP27" s="26"/>
      <c r="BDQ27" s="26"/>
      <c r="BDR27" s="26"/>
      <c r="BDS27" s="26"/>
      <c r="BDT27" s="26"/>
      <c r="BDU27" s="26"/>
      <c r="BDV27" s="26"/>
      <c r="BDW27" s="26"/>
      <c r="BDX27" s="26"/>
      <c r="BDY27" s="26"/>
      <c r="BDZ27" s="26"/>
      <c r="BEA27" s="26"/>
      <c r="BEB27" s="26"/>
      <c r="BEC27" s="26"/>
      <c r="BED27" s="26"/>
      <c r="BEE27" s="26"/>
      <c r="BEF27" s="26"/>
      <c r="BEG27" s="26"/>
      <c r="BEH27" s="26"/>
      <c r="BEI27" s="26"/>
      <c r="BEJ27" s="26"/>
      <c r="BEK27" s="26"/>
      <c r="BEL27" s="26"/>
      <c r="BEM27" s="26"/>
      <c r="BEN27" s="26"/>
      <c r="BEO27" s="26"/>
      <c r="BEP27" s="26"/>
      <c r="BEQ27" s="26"/>
      <c r="BER27" s="26"/>
      <c r="BES27" s="26"/>
      <c r="BET27" s="26"/>
      <c r="BEU27" s="26"/>
      <c r="BEV27" s="26"/>
      <c r="BEW27" s="26"/>
      <c r="BEX27" s="26"/>
      <c r="BEY27" s="26"/>
      <c r="BEZ27" s="26"/>
      <c r="BFA27" s="26"/>
      <c r="BFB27" s="26"/>
      <c r="BFC27" s="26"/>
      <c r="BFD27" s="26"/>
      <c r="BFE27" s="26"/>
      <c r="BFF27" s="26"/>
      <c r="BFG27" s="26"/>
      <c r="BFH27" s="26"/>
      <c r="BFI27" s="26"/>
      <c r="BFJ27" s="26"/>
      <c r="BFK27" s="26"/>
      <c r="BFL27" s="26"/>
      <c r="BFM27" s="26"/>
      <c r="BFN27" s="26"/>
      <c r="BFO27" s="26"/>
      <c r="BFP27" s="26"/>
      <c r="BFQ27" s="26"/>
      <c r="BFR27" s="26"/>
      <c r="BFS27" s="26"/>
      <c r="BFT27" s="26"/>
      <c r="BFU27" s="26"/>
      <c r="BFV27" s="26"/>
      <c r="BFW27" s="26"/>
      <c r="BFX27" s="26"/>
      <c r="BFY27" s="26"/>
      <c r="BFZ27" s="26"/>
      <c r="BGA27" s="26"/>
      <c r="BGB27" s="26"/>
      <c r="BGC27" s="26"/>
      <c r="BGD27" s="26"/>
      <c r="BGE27" s="26"/>
      <c r="BGF27" s="26"/>
      <c r="BGG27" s="26"/>
      <c r="BGH27" s="26"/>
      <c r="BGI27" s="26"/>
      <c r="BGJ27" s="26"/>
      <c r="BGK27" s="26"/>
      <c r="BGL27" s="26"/>
      <c r="BGM27" s="26"/>
      <c r="BGN27" s="26"/>
      <c r="BGO27" s="26"/>
      <c r="BGP27" s="26"/>
      <c r="BGQ27" s="26"/>
      <c r="BGR27" s="26"/>
      <c r="BGS27" s="26"/>
      <c r="BGT27" s="26"/>
      <c r="BGU27" s="26"/>
      <c r="BGV27" s="26"/>
      <c r="BGW27" s="26"/>
      <c r="BGX27" s="26"/>
      <c r="BGY27" s="26"/>
      <c r="BGZ27" s="26"/>
      <c r="BHA27" s="26"/>
      <c r="BHB27" s="26"/>
      <c r="BHC27" s="26"/>
      <c r="BHD27" s="26"/>
      <c r="BHE27" s="26"/>
      <c r="BHF27" s="26"/>
      <c r="BHG27" s="26"/>
      <c r="BHH27" s="26"/>
      <c r="BHI27" s="26"/>
      <c r="BHJ27" s="26"/>
      <c r="BHK27" s="26"/>
      <c r="BHL27" s="26"/>
      <c r="BHM27" s="26"/>
      <c r="BHN27" s="26"/>
      <c r="BHO27" s="26"/>
      <c r="BHP27" s="26"/>
      <c r="BHQ27" s="26"/>
      <c r="BHR27" s="26"/>
      <c r="BHS27" s="26"/>
      <c r="BHT27" s="26"/>
      <c r="BHU27" s="26"/>
      <c r="BHV27" s="26"/>
      <c r="BHW27" s="26"/>
      <c r="BHX27" s="26"/>
      <c r="BHY27" s="26"/>
      <c r="BHZ27" s="26"/>
      <c r="BIA27" s="26"/>
      <c r="BIB27" s="26"/>
      <c r="BIC27" s="26"/>
      <c r="BID27" s="26"/>
      <c r="BIE27" s="26"/>
      <c r="BIF27" s="26"/>
      <c r="BIG27" s="26"/>
      <c r="BIH27" s="26"/>
      <c r="BII27" s="26"/>
      <c r="BIJ27" s="26"/>
      <c r="BIK27" s="26"/>
      <c r="BIL27" s="26"/>
      <c r="BIM27" s="26"/>
      <c r="BIN27" s="26"/>
      <c r="BIO27" s="26"/>
      <c r="BIP27" s="26"/>
      <c r="BIQ27" s="26"/>
      <c r="BIR27" s="26"/>
      <c r="BIS27" s="26"/>
      <c r="BIT27" s="26"/>
      <c r="BIU27" s="26"/>
      <c r="BIV27" s="26"/>
      <c r="BIW27" s="26"/>
      <c r="BIX27" s="26"/>
      <c r="BIY27" s="26"/>
      <c r="BIZ27" s="26"/>
      <c r="BJA27" s="26"/>
      <c r="BJB27" s="26"/>
      <c r="BJC27" s="26"/>
      <c r="BJD27" s="26"/>
      <c r="BJE27" s="26"/>
      <c r="BJF27" s="26"/>
      <c r="BJG27" s="26"/>
      <c r="BJH27" s="26"/>
      <c r="BJI27" s="26"/>
      <c r="BJJ27" s="26"/>
      <c r="BJK27" s="26"/>
      <c r="BJL27" s="26"/>
      <c r="BJM27" s="26"/>
      <c r="BJN27" s="26"/>
      <c r="BJO27" s="26"/>
      <c r="BJP27" s="26"/>
      <c r="BJQ27" s="26"/>
      <c r="BJR27" s="26"/>
      <c r="BJS27" s="26"/>
      <c r="BJT27" s="26"/>
      <c r="BJU27" s="26"/>
      <c r="BJV27" s="26"/>
      <c r="BJW27" s="26"/>
      <c r="BJX27" s="26"/>
      <c r="BJY27" s="26"/>
      <c r="BJZ27" s="26"/>
      <c r="BKA27" s="26"/>
      <c r="BKB27" s="26"/>
      <c r="BKC27" s="26"/>
      <c r="BKD27" s="26"/>
      <c r="BKE27" s="26"/>
      <c r="BKF27" s="26"/>
      <c r="BKG27" s="26"/>
      <c r="BKH27" s="26"/>
      <c r="BKI27" s="26"/>
      <c r="BKJ27" s="26"/>
      <c r="BKK27" s="26"/>
      <c r="BKL27" s="26"/>
      <c r="BKM27" s="26"/>
      <c r="BKN27" s="26"/>
      <c r="BKO27" s="26"/>
      <c r="BKP27" s="26"/>
      <c r="BKQ27" s="26"/>
      <c r="BKR27" s="26"/>
      <c r="BKS27" s="26"/>
      <c r="BKT27" s="26"/>
      <c r="BKU27" s="26"/>
      <c r="BKV27" s="26"/>
      <c r="BKW27" s="26"/>
      <c r="BKX27" s="26"/>
      <c r="BKY27" s="26"/>
      <c r="BKZ27" s="26"/>
      <c r="BLA27" s="26"/>
      <c r="BLB27" s="26"/>
      <c r="BLC27" s="26"/>
      <c r="BLD27" s="26"/>
      <c r="BLE27" s="26"/>
      <c r="BLF27" s="26"/>
      <c r="BLG27" s="26"/>
      <c r="BLH27" s="26"/>
      <c r="BLI27" s="26"/>
      <c r="BLJ27" s="26"/>
      <c r="BLK27" s="26"/>
      <c r="BLL27" s="26"/>
      <c r="BLM27" s="26"/>
      <c r="BLN27" s="26"/>
      <c r="BLO27" s="26"/>
      <c r="BLP27" s="26"/>
      <c r="BLQ27" s="26"/>
      <c r="BLR27" s="26"/>
      <c r="BLS27" s="26"/>
      <c r="BLT27" s="26"/>
      <c r="BLU27" s="26"/>
      <c r="BLV27" s="26"/>
      <c r="BLW27" s="26"/>
      <c r="BLX27" s="26"/>
      <c r="BLY27" s="26"/>
      <c r="BLZ27" s="26"/>
      <c r="BMA27" s="26"/>
      <c r="BMB27" s="26"/>
      <c r="BMC27" s="26"/>
      <c r="BMD27" s="26"/>
      <c r="BME27" s="26"/>
      <c r="BMF27" s="26"/>
      <c r="BMG27" s="26"/>
      <c r="BMH27" s="26"/>
      <c r="BMI27" s="26"/>
      <c r="BMJ27" s="26"/>
      <c r="BMK27" s="26"/>
      <c r="BML27" s="26"/>
      <c r="BMM27" s="26"/>
      <c r="BMN27" s="26"/>
      <c r="BMO27" s="26"/>
      <c r="BMP27" s="26"/>
      <c r="BMQ27" s="26"/>
      <c r="BMR27" s="26"/>
      <c r="BMS27" s="26"/>
      <c r="BMT27" s="26"/>
      <c r="BMU27" s="26"/>
      <c r="BMV27" s="26"/>
      <c r="BMW27" s="26"/>
      <c r="BMX27" s="26"/>
      <c r="BMY27" s="26"/>
      <c r="BMZ27" s="26"/>
      <c r="BNA27" s="26"/>
      <c r="BNB27" s="26"/>
      <c r="BNC27" s="26"/>
      <c r="BND27" s="26"/>
      <c r="BNE27" s="26"/>
      <c r="BNF27" s="26"/>
      <c r="BNG27" s="26"/>
      <c r="BNH27" s="26"/>
      <c r="BNI27" s="26"/>
      <c r="BNJ27" s="26"/>
      <c r="BNK27" s="26"/>
      <c r="BNL27" s="26"/>
      <c r="BNM27" s="26"/>
      <c r="BNN27" s="26"/>
      <c r="BNO27" s="26"/>
      <c r="BNP27" s="26"/>
      <c r="BNQ27" s="26"/>
      <c r="BNR27" s="26"/>
      <c r="BNS27" s="26"/>
      <c r="BNT27" s="26"/>
      <c r="BNU27" s="26"/>
      <c r="BNV27" s="26"/>
      <c r="BNW27" s="26"/>
      <c r="BNX27" s="26"/>
      <c r="BNY27" s="26"/>
      <c r="BNZ27" s="26"/>
      <c r="BOA27" s="26"/>
      <c r="BOB27" s="26"/>
      <c r="BOC27" s="26"/>
      <c r="BOD27" s="26"/>
      <c r="BOE27" s="26"/>
      <c r="BOF27" s="26"/>
      <c r="BOG27" s="26"/>
      <c r="BOH27" s="26"/>
      <c r="BOI27" s="26"/>
      <c r="BOJ27" s="26"/>
      <c r="BOK27" s="26"/>
      <c r="BOL27" s="26"/>
      <c r="BOM27" s="26"/>
      <c r="BON27" s="26"/>
      <c r="BOO27" s="26"/>
      <c r="BOP27" s="26"/>
      <c r="BOQ27" s="26"/>
      <c r="BOR27" s="26"/>
      <c r="BOS27" s="26"/>
      <c r="BOT27" s="26"/>
      <c r="BOU27" s="26"/>
      <c r="BOV27" s="26"/>
      <c r="BOW27" s="26"/>
      <c r="BOX27" s="26"/>
      <c r="BOY27" s="26"/>
      <c r="BOZ27" s="26"/>
      <c r="BPA27" s="26"/>
      <c r="BPB27" s="26"/>
      <c r="BPC27" s="26"/>
      <c r="BPD27" s="26"/>
      <c r="BPE27" s="26"/>
      <c r="BPF27" s="26"/>
      <c r="BPG27" s="26"/>
      <c r="BPH27" s="26"/>
      <c r="BPI27" s="26"/>
      <c r="BPJ27" s="26"/>
      <c r="BPK27" s="26"/>
      <c r="BPL27" s="26"/>
      <c r="BPM27" s="26"/>
      <c r="BPN27" s="26"/>
      <c r="BPO27" s="26"/>
      <c r="BPP27" s="26"/>
      <c r="BPQ27" s="26"/>
      <c r="BPR27" s="26"/>
      <c r="BPS27" s="26"/>
      <c r="BPT27" s="26"/>
      <c r="BPU27" s="26"/>
      <c r="BPV27" s="26"/>
      <c r="BPW27" s="26"/>
      <c r="BPX27" s="26"/>
      <c r="BPY27" s="26"/>
      <c r="BPZ27" s="26"/>
      <c r="BQA27" s="26"/>
      <c r="BQB27" s="26"/>
      <c r="BQC27" s="26"/>
      <c r="BQD27" s="26"/>
      <c r="BQE27" s="26"/>
      <c r="BQF27" s="26"/>
      <c r="BQG27" s="26"/>
      <c r="BQH27" s="26"/>
      <c r="BQI27" s="26"/>
      <c r="BQJ27" s="26"/>
      <c r="BQK27" s="26"/>
      <c r="BQL27" s="26"/>
      <c r="BQM27" s="26"/>
      <c r="BQN27" s="26"/>
      <c r="BQO27" s="26"/>
      <c r="BQP27" s="26"/>
      <c r="BQQ27" s="26"/>
      <c r="BQR27" s="26"/>
      <c r="BQS27" s="26"/>
      <c r="BQT27" s="26"/>
      <c r="BQU27" s="26"/>
      <c r="BQV27" s="26"/>
      <c r="BQW27" s="26"/>
      <c r="BQX27" s="26"/>
      <c r="BQY27" s="26"/>
      <c r="BQZ27" s="26"/>
      <c r="BRA27" s="26"/>
      <c r="BRB27" s="26"/>
      <c r="BRC27" s="26"/>
      <c r="BRD27" s="26"/>
      <c r="BRE27" s="26"/>
      <c r="BRF27" s="26"/>
      <c r="BRG27" s="26"/>
      <c r="BRH27" s="26"/>
      <c r="BRI27" s="26"/>
      <c r="BRJ27" s="26"/>
      <c r="BRK27" s="26"/>
      <c r="BRL27" s="26"/>
      <c r="BRM27" s="26"/>
      <c r="BRN27" s="26"/>
      <c r="BRO27" s="26"/>
      <c r="BRP27" s="26"/>
      <c r="BRQ27" s="26"/>
    </row>
    <row r="28" spans="1:1837" s="60" customFormat="1" ht="66" customHeight="1" x14ac:dyDescent="0.3">
      <c r="A28" s="814"/>
      <c r="B28" s="867"/>
      <c r="C28" s="862"/>
      <c r="D28" s="801"/>
      <c r="E28" s="837"/>
      <c r="F28" s="128">
        <f>3/2</f>
        <v>1.5</v>
      </c>
      <c r="G28" s="161">
        <f t="shared" ref="G28:G30" si="12">F28/SUM($F$27:$F$30)</f>
        <v>0.3</v>
      </c>
      <c r="H28" s="835"/>
      <c r="I28" s="22" t="s">
        <v>57</v>
      </c>
      <c r="J28" s="22" t="s">
        <v>203</v>
      </c>
      <c r="K28" s="856"/>
      <c r="L28" s="30" t="s">
        <v>589</v>
      </c>
      <c r="M28" s="441" t="s">
        <v>356</v>
      </c>
      <c r="N28" s="36"/>
      <c r="O28" s="36"/>
      <c r="P28" s="36"/>
      <c r="Q28" s="137">
        <v>0</v>
      </c>
      <c r="R28" s="137">
        <v>0</v>
      </c>
      <c r="S28" s="137">
        <v>0</v>
      </c>
      <c r="T28" s="338">
        <f t="shared" si="3"/>
        <v>0</v>
      </c>
      <c r="U28" s="338">
        <f t="shared" si="3"/>
        <v>0</v>
      </c>
      <c r="V28" s="338">
        <f t="shared" si="3"/>
        <v>0</v>
      </c>
      <c r="W28" s="441" t="s">
        <v>658</v>
      </c>
      <c r="X28" s="441" t="s">
        <v>357</v>
      </c>
      <c r="Y28" s="36"/>
      <c r="Z28" s="36"/>
      <c r="AA28" s="36"/>
      <c r="AB28" s="137">
        <v>0</v>
      </c>
      <c r="AC28" s="137">
        <v>0</v>
      </c>
      <c r="AD28" s="137">
        <v>0</v>
      </c>
      <c r="AE28" s="312">
        <f t="shared" si="7"/>
        <v>0</v>
      </c>
      <c r="AF28" s="312">
        <f t="shared" si="7"/>
        <v>0</v>
      </c>
      <c r="AG28" s="312">
        <f t="shared" si="7"/>
        <v>0</v>
      </c>
      <c r="AH28" s="313" t="s">
        <v>291</v>
      </c>
      <c r="AI28" s="174" t="s">
        <v>320</v>
      </c>
      <c r="AJ28" s="189"/>
      <c r="AK28" s="189"/>
      <c r="AL28" s="569"/>
      <c r="AM28" s="567">
        <v>0</v>
      </c>
      <c r="AN28" s="137">
        <v>0</v>
      </c>
      <c r="AO28" s="137">
        <v>0</v>
      </c>
      <c r="AP28" s="223">
        <f t="shared" si="8"/>
        <v>0</v>
      </c>
      <c r="AQ28" s="223">
        <f t="shared" si="8"/>
        <v>0</v>
      </c>
      <c r="AR28" s="223">
        <f t="shared" si="1"/>
        <v>0</v>
      </c>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c r="ID28" s="26"/>
      <c r="IE28" s="26"/>
      <c r="IF28" s="26"/>
      <c r="IG28" s="26"/>
      <c r="IH28" s="26"/>
      <c r="II28" s="26"/>
      <c r="IJ28" s="26"/>
      <c r="IK28" s="26"/>
      <c r="IL28" s="26"/>
      <c r="IM28" s="26"/>
      <c r="IN28" s="26"/>
      <c r="IO28" s="26"/>
      <c r="IP28" s="26"/>
      <c r="IQ28" s="26"/>
      <c r="IR28" s="26"/>
      <c r="IS28" s="26"/>
      <c r="IT28" s="26"/>
      <c r="IU28" s="26"/>
      <c r="IV28" s="26"/>
      <c r="IW28" s="26"/>
      <c r="IX28" s="26"/>
      <c r="IY28" s="26"/>
      <c r="IZ28" s="26"/>
      <c r="JA28" s="26"/>
      <c r="JB28" s="26"/>
      <c r="JC28" s="26"/>
      <c r="JD28" s="26"/>
      <c r="JE28" s="26"/>
      <c r="JF28" s="26"/>
      <c r="JG28" s="26"/>
      <c r="JH28" s="26"/>
      <c r="JI28" s="26"/>
      <c r="JJ28" s="26"/>
      <c r="JK28" s="26"/>
      <c r="JL28" s="26"/>
      <c r="JM28" s="26"/>
      <c r="JN28" s="26"/>
      <c r="JO28" s="26"/>
      <c r="JP28" s="26"/>
      <c r="JQ28" s="26"/>
      <c r="JR28" s="26"/>
      <c r="JS28" s="26"/>
      <c r="JT28" s="26"/>
      <c r="JU28" s="26"/>
      <c r="JV28" s="26"/>
      <c r="JW28" s="26"/>
      <c r="JX28" s="26"/>
      <c r="JY28" s="26"/>
      <c r="JZ28" s="26"/>
      <c r="KA28" s="26"/>
      <c r="KB28" s="26"/>
      <c r="KC28" s="26"/>
      <c r="KD28" s="26"/>
      <c r="KE28" s="26"/>
      <c r="KF28" s="26"/>
      <c r="KG28" s="26"/>
      <c r="KH28" s="26"/>
      <c r="KI28" s="26"/>
      <c r="KJ28" s="26"/>
      <c r="KK28" s="26"/>
      <c r="KL28" s="26"/>
      <c r="KM28" s="26"/>
      <c r="KN28" s="26"/>
      <c r="KO28" s="26"/>
      <c r="KP28" s="26"/>
      <c r="KQ28" s="26"/>
      <c r="KR28" s="26"/>
      <c r="KS28" s="26"/>
      <c r="KT28" s="26"/>
      <c r="KU28" s="26"/>
      <c r="KV28" s="26"/>
      <c r="KW28" s="26"/>
      <c r="KX28" s="26"/>
      <c r="KY28" s="26"/>
      <c r="KZ28" s="26"/>
      <c r="LA28" s="26"/>
      <c r="LB28" s="26"/>
      <c r="LC28" s="26"/>
      <c r="LD28" s="26"/>
      <c r="LE28" s="26"/>
      <c r="LF28" s="26"/>
      <c r="LG28" s="26"/>
      <c r="LH28" s="26"/>
      <c r="LI28" s="26"/>
      <c r="LJ28" s="26"/>
      <c r="LK28" s="26"/>
      <c r="LL28" s="26"/>
      <c r="LM28" s="26"/>
      <c r="LN28" s="26"/>
      <c r="LO28" s="26"/>
      <c r="LP28" s="26"/>
      <c r="LQ28" s="26"/>
      <c r="LR28" s="26"/>
      <c r="LS28" s="26"/>
      <c r="LT28" s="26"/>
      <c r="LU28" s="26"/>
      <c r="LV28" s="26"/>
      <c r="LW28" s="26"/>
      <c r="LX28" s="26"/>
      <c r="LY28" s="26"/>
      <c r="LZ28" s="26"/>
      <c r="MA28" s="26"/>
      <c r="MB28" s="26"/>
      <c r="MC28" s="26"/>
      <c r="MD28" s="26"/>
      <c r="ME28" s="26"/>
      <c r="MF28" s="26"/>
      <c r="MG28" s="26"/>
      <c r="MH28" s="26"/>
      <c r="MI28" s="26"/>
      <c r="MJ28" s="26"/>
      <c r="MK28" s="26"/>
      <c r="ML28" s="26"/>
      <c r="MM28" s="26"/>
      <c r="MN28" s="26"/>
      <c r="MO28" s="26"/>
      <c r="MP28" s="26"/>
      <c r="MQ28" s="26"/>
      <c r="MR28" s="26"/>
      <c r="MS28" s="26"/>
      <c r="MT28" s="26"/>
      <c r="MU28" s="26"/>
      <c r="MV28" s="26"/>
      <c r="MW28" s="26"/>
      <c r="MX28" s="26"/>
      <c r="MY28" s="26"/>
      <c r="MZ28" s="26"/>
      <c r="NA28" s="26"/>
      <c r="NB28" s="26"/>
      <c r="NC28" s="26"/>
      <c r="ND28" s="26"/>
      <c r="NE28" s="26"/>
      <c r="NF28" s="26"/>
      <c r="NG28" s="26"/>
      <c r="NH28" s="26"/>
      <c r="NI28" s="26"/>
      <c r="NJ28" s="26"/>
      <c r="NK28" s="26"/>
      <c r="NL28" s="26"/>
      <c r="NM28" s="26"/>
      <c r="NN28" s="26"/>
      <c r="NO28" s="26"/>
      <c r="NP28" s="26"/>
      <c r="NQ28" s="26"/>
      <c r="NR28" s="26"/>
      <c r="NS28" s="26"/>
      <c r="NT28" s="26"/>
      <c r="NU28" s="26"/>
      <c r="NV28" s="26"/>
      <c r="NW28" s="26"/>
      <c r="NX28" s="26"/>
      <c r="NY28" s="26"/>
      <c r="NZ28" s="26"/>
      <c r="OA28" s="26"/>
      <c r="OB28" s="26"/>
      <c r="OC28" s="26"/>
      <c r="OD28" s="26"/>
      <c r="OE28" s="26"/>
      <c r="OF28" s="26"/>
      <c r="OG28" s="26"/>
      <c r="OH28" s="26"/>
      <c r="OI28" s="26"/>
      <c r="OJ28" s="26"/>
      <c r="OK28" s="26"/>
      <c r="OL28" s="26"/>
      <c r="OM28" s="26"/>
      <c r="ON28" s="26"/>
      <c r="OO28" s="26"/>
      <c r="OP28" s="26"/>
      <c r="OQ28" s="26"/>
      <c r="OR28" s="26"/>
      <c r="OS28" s="26"/>
      <c r="OT28" s="26"/>
      <c r="OU28" s="26"/>
      <c r="OV28" s="26"/>
      <c r="OW28" s="26"/>
      <c r="OX28" s="26"/>
      <c r="OY28" s="26"/>
      <c r="OZ28" s="26"/>
      <c r="PA28" s="26"/>
      <c r="PB28" s="26"/>
      <c r="PC28" s="26"/>
      <c r="PD28" s="26"/>
      <c r="PE28" s="26"/>
      <c r="PF28" s="26"/>
      <c r="PG28" s="26"/>
      <c r="PH28" s="26"/>
      <c r="PI28" s="26"/>
      <c r="PJ28" s="26"/>
      <c r="PK28" s="26"/>
      <c r="PL28" s="26"/>
      <c r="PM28" s="26"/>
      <c r="PN28" s="26"/>
      <c r="PO28" s="26"/>
      <c r="PP28" s="26"/>
      <c r="PQ28" s="26"/>
      <c r="PR28" s="26"/>
      <c r="PS28" s="26"/>
      <c r="PT28" s="26"/>
      <c r="PU28" s="26"/>
      <c r="PV28" s="26"/>
      <c r="PW28" s="26"/>
      <c r="PX28" s="26"/>
      <c r="PY28" s="26"/>
      <c r="PZ28" s="26"/>
      <c r="QA28" s="26"/>
      <c r="QB28" s="26"/>
      <c r="QC28" s="26"/>
      <c r="QD28" s="26"/>
      <c r="QE28" s="26"/>
      <c r="QF28" s="26"/>
      <c r="QG28" s="26"/>
      <c r="QH28" s="26"/>
      <c r="QI28" s="26"/>
      <c r="QJ28" s="26"/>
      <c r="QK28" s="26"/>
      <c r="QL28" s="26"/>
      <c r="QM28" s="26"/>
      <c r="QN28" s="26"/>
      <c r="QO28" s="26"/>
      <c r="QP28" s="26"/>
      <c r="QQ28" s="26"/>
      <c r="QR28" s="26"/>
      <c r="QS28" s="26"/>
      <c r="QT28" s="26"/>
      <c r="QU28" s="26"/>
      <c r="QV28" s="26"/>
      <c r="QW28" s="26"/>
      <c r="QX28" s="26"/>
      <c r="QY28" s="26"/>
      <c r="QZ28" s="26"/>
      <c r="RA28" s="26"/>
      <c r="RB28" s="26"/>
      <c r="RC28" s="26"/>
      <c r="RD28" s="26"/>
      <c r="RE28" s="26"/>
      <c r="RF28" s="26"/>
      <c r="RG28" s="26"/>
      <c r="RH28" s="26"/>
      <c r="RI28" s="26"/>
      <c r="RJ28" s="26"/>
      <c r="RK28" s="26"/>
      <c r="RL28" s="26"/>
      <c r="RM28" s="26"/>
      <c r="RN28" s="26"/>
      <c r="RO28" s="26"/>
      <c r="RP28" s="26"/>
      <c r="RQ28" s="26"/>
      <c r="RR28" s="26"/>
      <c r="RS28" s="26"/>
      <c r="RT28" s="26"/>
      <c r="RU28" s="26"/>
      <c r="RV28" s="26"/>
      <c r="RW28" s="26"/>
      <c r="RX28" s="26"/>
      <c r="RY28" s="26"/>
      <c r="RZ28" s="26"/>
      <c r="SA28" s="26"/>
      <c r="SB28" s="26"/>
      <c r="SC28" s="26"/>
      <c r="SD28" s="26"/>
      <c r="SE28" s="26"/>
      <c r="SF28" s="26"/>
      <c r="SG28" s="26"/>
      <c r="SH28" s="26"/>
      <c r="SI28" s="26"/>
      <c r="SJ28" s="26"/>
      <c r="SK28" s="26"/>
      <c r="SL28" s="26"/>
      <c r="SM28" s="26"/>
      <c r="SN28" s="26"/>
      <c r="SO28" s="26"/>
      <c r="SP28" s="26"/>
      <c r="SQ28" s="26"/>
      <c r="SR28" s="26"/>
      <c r="SS28" s="26"/>
      <c r="ST28" s="26"/>
      <c r="SU28" s="26"/>
      <c r="SV28" s="26"/>
      <c r="SW28" s="26"/>
      <c r="SX28" s="26"/>
      <c r="SY28" s="26"/>
      <c r="SZ28" s="26"/>
      <c r="TA28" s="26"/>
      <c r="TB28" s="26"/>
      <c r="TC28" s="26"/>
      <c r="TD28" s="26"/>
      <c r="TE28" s="26"/>
      <c r="TF28" s="26"/>
      <c r="TG28" s="26"/>
      <c r="TH28" s="26"/>
      <c r="TI28" s="26"/>
      <c r="TJ28" s="26"/>
      <c r="TK28" s="26"/>
      <c r="TL28" s="26"/>
      <c r="TM28" s="26"/>
      <c r="TN28" s="26"/>
      <c r="TO28" s="26"/>
      <c r="TP28" s="26"/>
      <c r="TQ28" s="26"/>
      <c r="TR28" s="26"/>
      <c r="TS28" s="26"/>
      <c r="TT28" s="26"/>
      <c r="TU28" s="26"/>
      <c r="TV28" s="26"/>
      <c r="TW28" s="26"/>
      <c r="TX28" s="26"/>
      <c r="TY28" s="26"/>
      <c r="TZ28" s="26"/>
      <c r="UA28" s="26"/>
      <c r="UB28" s="26"/>
      <c r="UC28" s="26"/>
      <c r="UD28" s="26"/>
      <c r="UE28" s="26"/>
      <c r="UF28" s="26"/>
      <c r="UG28" s="26"/>
      <c r="UH28" s="26"/>
      <c r="UI28" s="26"/>
      <c r="UJ28" s="26"/>
      <c r="UK28" s="26"/>
      <c r="UL28" s="26"/>
      <c r="UM28" s="26"/>
      <c r="UN28" s="26"/>
      <c r="UO28" s="26"/>
      <c r="UP28" s="26"/>
      <c r="UQ28" s="26"/>
      <c r="UR28" s="26"/>
      <c r="US28" s="26"/>
      <c r="UT28" s="26"/>
      <c r="UU28" s="26"/>
      <c r="UV28" s="26"/>
      <c r="UW28" s="26"/>
      <c r="UX28" s="26"/>
      <c r="UY28" s="26"/>
      <c r="UZ28" s="26"/>
      <c r="VA28" s="26"/>
      <c r="VB28" s="26"/>
      <c r="VC28" s="26"/>
      <c r="VD28" s="26"/>
      <c r="VE28" s="26"/>
      <c r="VF28" s="26"/>
      <c r="VG28" s="26"/>
      <c r="VH28" s="26"/>
      <c r="VI28" s="26"/>
      <c r="VJ28" s="26"/>
      <c r="VK28" s="26"/>
      <c r="VL28" s="26"/>
      <c r="VM28" s="26"/>
      <c r="VN28" s="26"/>
      <c r="VO28" s="26"/>
      <c r="VP28" s="26"/>
      <c r="VQ28" s="26"/>
      <c r="VR28" s="26"/>
      <c r="VS28" s="26"/>
      <c r="VT28" s="26"/>
      <c r="VU28" s="26"/>
      <c r="VV28" s="26"/>
      <c r="VW28" s="26"/>
      <c r="VX28" s="26"/>
      <c r="VY28" s="26"/>
      <c r="VZ28" s="26"/>
      <c r="WA28" s="26"/>
      <c r="WB28" s="26"/>
      <c r="WC28" s="26"/>
      <c r="WD28" s="26"/>
      <c r="WE28" s="26"/>
      <c r="WF28" s="26"/>
      <c r="WG28" s="26"/>
      <c r="WH28" s="26"/>
      <c r="WI28" s="26"/>
      <c r="WJ28" s="26"/>
      <c r="WK28" s="26"/>
      <c r="WL28" s="26"/>
      <c r="WM28" s="26"/>
      <c r="WN28" s="26"/>
      <c r="WO28" s="26"/>
      <c r="WP28" s="26"/>
      <c r="WQ28" s="26"/>
      <c r="WR28" s="26"/>
      <c r="WS28" s="26"/>
      <c r="WT28" s="26"/>
      <c r="WU28" s="26"/>
      <c r="WV28" s="26"/>
      <c r="WW28" s="26"/>
      <c r="WX28" s="26"/>
      <c r="WY28" s="26"/>
      <c r="WZ28" s="26"/>
      <c r="XA28" s="26"/>
      <c r="XB28" s="26"/>
      <c r="XC28" s="26"/>
      <c r="XD28" s="26"/>
      <c r="XE28" s="26"/>
      <c r="XF28" s="26"/>
      <c r="XG28" s="26"/>
      <c r="XH28" s="26"/>
      <c r="XI28" s="26"/>
      <c r="XJ28" s="26"/>
      <c r="XK28" s="26"/>
      <c r="XL28" s="26"/>
      <c r="XM28" s="26"/>
      <c r="XN28" s="26"/>
      <c r="XO28" s="26"/>
      <c r="XP28" s="26"/>
      <c r="XQ28" s="26"/>
      <c r="XR28" s="26"/>
      <c r="XS28" s="26"/>
      <c r="XT28" s="26"/>
      <c r="XU28" s="26"/>
      <c r="XV28" s="26"/>
      <c r="XW28" s="26"/>
      <c r="XX28" s="26"/>
      <c r="XY28" s="26"/>
      <c r="XZ28" s="26"/>
      <c r="YA28" s="26"/>
      <c r="YB28" s="26"/>
      <c r="YC28" s="26"/>
      <c r="YD28" s="26"/>
      <c r="YE28" s="26"/>
      <c r="YF28" s="26"/>
      <c r="YG28" s="26"/>
      <c r="YH28" s="26"/>
      <c r="YI28" s="26"/>
      <c r="YJ28" s="26"/>
      <c r="YK28" s="26"/>
      <c r="YL28" s="26"/>
      <c r="YM28" s="26"/>
      <c r="YN28" s="26"/>
      <c r="YO28" s="26"/>
      <c r="YP28" s="26"/>
      <c r="YQ28" s="26"/>
      <c r="YR28" s="26"/>
      <c r="YS28" s="26"/>
      <c r="YT28" s="26"/>
      <c r="YU28" s="26"/>
      <c r="YV28" s="26"/>
      <c r="YW28" s="26"/>
      <c r="YX28" s="26"/>
      <c r="YY28" s="26"/>
      <c r="YZ28" s="26"/>
      <c r="ZA28" s="26"/>
      <c r="ZB28" s="26"/>
      <c r="ZC28" s="26"/>
      <c r="ZD28" s="26"/>
      <c r="ZE28" s="26"/>
      <c r="ZF28" s="26"/>
      <c r="ZG28" s="26"/>
      <c r="ZH28" s="26"/>
      <c r="ZI28" s="26"/>
      <c r="ZJ28" s="26"/>
      <c r="ZK28" s="26"/>
      <c r="ZL28" s="26"/>
      <c r="ZM28" s="26"/>
      <c r="ZN28" s="26"/>
      <c r="ZO28" s="26"/>
      <c r="ZP28" s="26"/>
      <c r="ZQ28" s="26"/>
      <c r="ZR28" s="26"/>
      <c r="ZS28" s="26"/>
      <c r="ZT28" s="26"/>
      <c r="ZU28" s="26"/>
      <c r="ZV28" s="26"/>
      <c r="ZW28" s="26"/>
      <c r="ZX28" s="26"/>
      <c r="ZY28" s="26"/>
      <c r="ZZ28" s="26"/>
      <c r="AAA28" s="26"/>
      <c r="AAB28" s="26"/>
      <c r="AAC28" s="26"/>
      <c r="AAD28" s="26"/>
      <c r="AAE28" s="26"/>
      <c r="AAF28" s="26"/>
      <c r="AAG28" s="26"/>
      <c r="AAH28" s="26"/>
      <c r="AAI28" s="26"/>
      <c r="AAJ28" s="26"/>
      <c r="AAK28" s="26"/>
      <c r="AAL28" s="26"/>
      <c r="AAM28" s="26"/>
      <c r="AAN28" s="26"/>
      <c r="AAO28" s="26"/>
      <c r="AAP28" s="26"/>
      <c r="AAQ28" s="26"/>
      <c r="AAR28" s="26"/>
      <c r="AAS28" s="26"/>
      <c r="AAT28" s="26"/>
      <c r="AAU28" s="26"/>
      <c r="AAV28" s="26"/>
      <c r="AAW28" s="26"/>
      <c r="AAX28" s="26"/>
      <c r="AAY28" s="26"/>
      <c r="AAZ28" s="26"/>
      <c r="ABA28" s="26"/>
      <c r="ABB28" s="26"/>
      <c r="ABC28" s="26"/>
      <c r="ABD28" s="26"/>
      <c r="ABE28" s="26"/>
      <c r="ABF28" s="26"/>
      <c r="ABG28" s="26"/>
      <c r="ABH28" s="26"/>
      <c r="ABI28" s="26"/>
      <c r="ABJ28" s="26"/>
      <c r="ABK28" s="26"/>
      <c r="ABL28" s="26"/>
      <c r="ABM28" s="26"/>
      <c r="ABN28" s="26"/>
      <c r="ABO28" s="26"/>
      <c r="ABP28" s="26"/>
      <c r="ABQ28" s="26"/>
      <c r="ABR28" s="26"/>
      <c r="ABS28" s="26"/>
      <c r="ABT28" s="26"/>
      <c r="ABU28" s="26"/>
      <c r="ABV28" s="26"/>
      <c r="ABW28" s="26"/>
      <c r="ABX28" s="26"/>
      <c r="ABY28" s="26"/>
      <c r="ABZ28" s="26"/>
      <c r="ACA28" s="26"/>
      <c r="ACB28" s="26"/>
      <c r="ACC28" s="26"/>
      <c r="ACD28" s="26"/>
      <c r="ACE28" s="26"/>
      <c r="ACF28" s="26"/>
      <c r="ACG28" s="26"/>
      <c r="ACH28" s="26"/>
      <c r="ACI28" s="26"/>
      <c r="ACJ28" s="26"/>
      <c r="ACK28" s="26"/>
      <c r="ACL28" s="26"/>
      <c r="ACM28" s="26"/>
      <c r="ACN28" s="26"/>
      <c r="ACO28" s="26"/>
      <c r="ACP28" s="26"/>
      <c r="ACQ28" s="26"/>
      <c r="ACR28" s="26"/>
      <c r="ACS28" s="26"/>
      <c r="ACT28" s="26"/>
      <c r="ACU28" s="26"/>
      <c r="ACV28" s="26"/>
      <c r="ACW28" s="26"/>
      <c r="ACX28" s="26"/>
      <c r="ACY28" s="26"/>
      <c r="ACZ28" s="26"/>
      <c r="ADA28" s="26"/>
      <c r="ADB28" s="26"/>
      <c r="ADC28" s="26"/>
      <c r="ADD28" s="26"/>
      <c r="ADE28" s="26"/>
      <c r="ADF28" s="26"/>
      <c r="ADG28" s="26"/>
      <c r="ADH28" s="26"/>
      <c r="ADI28" s="26"/>
      <c r="ADJ28" s="26"/>
      <c r="ADK28" s="26"/>
      <c r="ADL28" s="26"/>
      <c r="ADM28" s="26"/>
      <c r="ADN28" s="26"/>
      <c r="ADO28" s="26"/>
      <c r="ADP28" s="26"/>
      <c r="ADQ28" s="26"/>
      <c r="ADR28" s="26"/>
      <c r="ADS28" s="26"/>
      <c r="ADT28" s="26"/>
      <c r="ADU28" s="26"/>
      <c r="ADV28" s="26"/>
      <c r="ADW28" s="26"/>
      <c r="ADX28" s="26"/>
      <c r="ADY28" s="26"/>
      <c r="ADZ28" s="26"/>
      <c r="AEA28" s="26"/>
      <c r="AEB28" s="26"/>
      <c r="AEC28" s="26"/>
      <c r="AED28" s="26"/>
      <c r="AEE28" s="26"/>
      <c r="AEF28" s="26"/>
      <c r="AEG28" s="26"/>
      <c r="AEH28" s="26"/>
      <c r="AEI28" s="26"/>
      <c r="AEJ28" s="26"/>
      <c r="AEK28" s="26"/>
      <c r="AEL28" s="26"/>
      <c r="AEM28" s="26"/>
      <c r="AEN28" s="26"/>
      <c r="AEO28" s="26"/>
      <c r="AEP28" s="26"/>
      <c r="AEQ28" s="26"/>
      <c r="AER28" s="26"/>
      <c r="AES28" s="26"/>
      <c r="AET28" s="26"/>
      <c r="AEU28" s="26"/>
      <c r="AEV28" s="26"/>
      <c r="AEW28" s="26"/>
      <c r="AEX28" s="26"/>
      <c r="AEY28" s="26"/>
      <c r="AEZ28" s="26"/>
      <c r="AFA28" s="26"/>
      <c r="AFB28" s="26"/>
      <c r="AFC28" s="26"/>
      <c r="AFD28" s="26"/>
      <c r="AFE28" s="26"/>
      <c r="AFF28" s="26"/>
      <c r="AFG28" s="26"/>
      <c r="AFH28" s="26"/>
      <c r="AFI28" s="26"/>
      <c r="AFJ28" s="26"/>
      <c r="AFK28" s="26"/>
      <c r="AFL28" s="26"/>
      <c r="AFM28" s="26"/>
      <c r="AFN28" s="26"/>
      <c r="AFO28" s="26"/>
      <c r="AFP28" s="26"/>
      <c r="AFQ28" s="26"/>
      <c r="AFR28" s="26"/>
      <c r="AFS28" s="26"/>
      <c r="AFT28" s="26"/>
      <c r="AFU28" s="26"/>
      <c r="AFV28" s="26"/>
      <c r="AFW28" s="26"/>
      <c r="AFX28" s="26"/>
      <c r="AFY28" s="26"/>
      <c r="AFZ28" s="26"/>
      <c r="AGA28" s="26"/>
      <c r="AGB28" s="26"/>
      <c r="AGC28" s="26"/>
      <c r="AGD28" s="26"/>
      <c r="AGE28" s="26"/>
      <c r="AGF28" s="26"/>
      <c r="AGG28" s="26"/>
      <c r="AGH28" s="26"/>
      <c r="AGI28" s="26"/>
      <c r="AGJ28" s="26"/>
      <c r="AGK28" s="26"/>
      <c r="AGL28" s="26"/>
      <c r="AGM28" s="26"/>
      <c r="AGN28" s="26"/>
      <c r="AGO28" s="26"/>
      <c r="AGP28" s="26"/>
      <c r="AGQ28" s="26"/>
      <c r="AGR28" s="26"/>
      <c r="AGS28" s="26"/>
      <c r="AGT28" s="26"/>
      <c r="AGU28" s="26"/>
      <c r="AGV28" s="26"/>
      <c r="AGW28" s="26"/>
      <c r="AGX28" s="26"/>
      <c r="AGY28" s="26"/>
      <c r="AGZ28" s="26"/>
      <c r="AHA28" s="26"/>
      <c r="AHB28" s="26"/>
      <c r="AHC28" s="26"/>
      <c r="AHD28" s="26"/>
      <c r="AHE28" s="26"/>
      <c r="AHF28" s="26"/>
      <c r="AHG28" s="26"/>
      <c r="AHH28" s="26"/>
      <c r="AHI28" s="26"/>
      <c r="AHJ28" s="26"/>
      <c r="AHK28" s="26"/>
      <c r="AHL28" s="26"/>
      <c r="AHM28" s="26"/>
      <c r="AHN28" s="26"/>
      <c r="AHO28" s="26"/>
      <c r="AHP28" s="26"/>
      <c r="AHQ28" s="26"/>
      <c r="AHR28" s="26"/>
      <c r="AHS28" s="26"/>
      <c r="AHT28" s="26"/>
      <c r="AHU28" s="26"/>
      <c r="AHV28" s="26"/>
      <c r="AHW28" s="26"/>
      <c r="AHX28" s="26"/>
      <c r="AHY28" s="26"/>
      <c r="AHZ28" s="26"/>
      <c r="AIA28" s="26"/>
      <c r="AIB28" s="26"/>
      <c r="AIC28" s="26"/>
      <c r="AID28" s="26"/>
      <c r="AIE28" s="26"/>
      <c r="AIF28" s="26"/>
      <c r="AIG28" s="26"/>
      <c r="AIH28" s="26"/>
      <c r="AII28" s="26"/>
      <c r="AIJ28" s="26"/>
      <c r="AIK28" s="26"/>
      <c r="AIL28" s="26"/>
      <c r="AIM28" s="26"/>
      <c r="AIN28" s="26"/>
      <c r="AIO28" s="26"/>
      <c r="AIP28" s="26"/>
      <c r="AIQ28" s="26"/>
      <c r="AIR28" s="26"/>
      <c r="AIS28" s="26"/>
      <c r="AIT28" s="26"/>
      <c r="AIU28" s="26"/>
      <c r="AIV28" s="26"/>
      <c r="AIW28" s="26"/>
      <c r="AIX28" s="26"/>
      <c r="AIY28" s="26"/>
      <c r="AIZ28" s="26"/>
      <c r="AJA28" s="26"/>
      <c r="AJB28" s="26"/>
      <c r="AJC28" s="26"/>
      <c r="AJD28" s="26"/>
      <c r="AJE28" s="26"/>
      <c r="AJF28" s="26"/>
      <c r="AJG28" s="26"/>
      <c r="AJH28" s="26"/>
      <c r="AJI28" s="26"/>
      <c r="AJJ28" s="26"/>
      <c r="AJK28" s="26"/>
      <c r="AJL28" s="26"/>
      <c r="AJM28" s="26"/>
      <c r="AJN28" s="26"/>
      <c r="AJO28" s="26"/>
      <c r="AJP28" s="26"/>
      <c r="AJQ28" s="26"/>
      <c r="AJR28" s="26"/>
      <c r="AJS28" s="26"/>
      <c r="AJT28" s="26"/>
      <c r="AJU28" s="26"/>
      <c r="AJV28" s="26"/>
      <c r="AJW28" s="26"/>
      <c r="AJX28" s="26"/>
      <c r="AJY28" s="26"/>
      <c r="AJZ28" s="26"/>
      <c r="AKA28" s="26"/>
      <c r="AKB28" s="26"/>
      <c r="AKC28" s="26"/>
      <c r="AKD28" s="26"/>
      <c r="AKE28" s="26"/>
      <c r="AKF28" s="26"/>
      <c r="AKG28" s="26"/>
      <c r="AKH28" s="26"/>
      <c r="AKI28" s="26"/>
      <c r="AKJ28" s="26"/>
      <c r="AKK28" s="26"/>
      <c r="AKL28" s="26"/>
      <c r="AKM28" s="26"/>
      <c r="AKN28" s="26"/>
      <c r="AKO28" s="26"/>
      <c r="AKP28" s="26"/>
      <c r="AKQ28" s="26"/>
      <c r="AKR28" s="26"/>
      <c r="AKS28" s="26"/>
      <c r="AKT28" s="26"/>
      <c r="AKU28" s="26"/>
      <c r="AKV28" s="26"/>
      <c r="AKW28" s="26"/>
      <c r="AKX28" s="26"/>
      <c r="AKY28" s="26"/>
      <c r="AKZ28" s="26"/>
      <c r="ALA28" s="26"/>
      <c r="ALB28" s="26"/>
      <c r="ALC28" s="26"/>
      <c r="ALD28" s="26"/>
      <c r="ALE28" s="26"/>
      <c r="ALF28" s="26"/>
      <c r="ALG28" s="26"/>
      <c r="ALH28" s="26"/>
      <c r="ALI28" s="26"/>
      <c r="ALJ28" s="26"/>
      <c r="ALK28" s="26"/>
      <c r="ALL28" s="26"/>
      <c r="ALM28" s="26"/>
      <c r="ALN28" s="26"/>
      <c r="ALO28" s="26"/>
      <c r="ALP28" s="26"/>
      <c r="ALQ28" s="26"/>
      <c r="ALR28" s="26"/>
      <c r="ALS28" s="26"/>
      <c r="ALT28" s="26"/>
      <c r="ALU28" s="26"/>
      <c r="ALV28" s="26"/>
      <c r="ALW28" s="26"/>
      <c r="ALX28" s="26"/>
      <c r="ALY28" s="26"/>
      <c r="ALZ28" s="26"/>
      <c r="AMA28" s="26"/>
      <c r="AMB28" s="26"/>
      <c r="AMC28" s="26"/>
      <c r="AMD28" s="26"/>
      <c r="AME28" s="26"/>
      <c r="AMF28" s="26"/>
      <c r="AMG28" s="26"/>
      <c r="AMH28" s="26"/>
      <c r="AMI28" s="26"/>
      <c r="AMJ28" s="26"/>
      <c r="AMK28" s="26"/>
      <c r="AML28" s="26"/>
      <c r="AMM28" s="26"/>
      <c r="AMN28" s="26"/>
      <c r="AMO28" s="26"/>
      <c r="AMP28" s="26"/>
      <c r="AMQ28" s="26"/>
      <c r="AMR28" s="26"/>
      <c r="AMS28" s="26"/>
      <c r="AMT28" s="26"/>
      <c r="AMU28" s="26"/>
      <c r="AMV28" s="26"/>
      <c r="AMW28" s="26"/>
      <c r="AMX28" s="26"/>
      <c r="AMY28" s="26"/>
      <c r="AMZ28" s="26"/>
      <c r="ANA28" s="26"/>
      <c r="ANB28" s="26"/>
      <c r="ANC28" s="26"/>
      <c r="AND28" s="26"/>
      <c r="ANE28" s="26"/>
      <c r="ANF28" s="26"/>
      <c r="ANG28" s="26"/>
      <c r="ANH28" s="26"/>
      <c r="ANI28" s="26"/>
      <c r="ANJ28" s="26"/>
      <c r="ANK28" s="26"/>
      <c r="ANL28" s="26"/>
      <c r="ANM28" s="26"/>
      <c r="ANN28" s="26"/>
      <c r="ANO28" s="26"/>
      <c r="ANP28" s="26"/>
      <c r="ANQ28" s="26"/>
      <c r="ANR28" s="26"/>
      <c r="ANS28" s="26"/>
      <c r="ANT28" s="26"/>
      <c r="ANU28" s="26"/>
      <c r="ANV28" s="26"/>
      <c r="ANW28" s="26"/>
      <c r="ANX28" s="26"/>
      <c r="ANY28" s="26"/>
      <c r="ANZ28" s="26"/>
      <c r="AOA28" s="26"/>
      <c r="AOB28" s="26"/>
      <c r="AOC28" s="26"/>
      <c r="AOD28" s="26"/>
      <c r="AOE28" s="26"/>
      <c r="AOF28" s="26"/>
      <c r="AOG28" s="26"/>
      <c r="AOH28" s="26"/>
      <c r="AOI28" s="26"/>
      <c r="AOJ28" s="26"/>
      <c r="AOK28" s="26"/>
      <c r="AOL28" s="26"/>
      <c r="AOM28" s="26"/>
      <c r="AON28" s="26"/>
      <c r="AOO28" s="26"/>
      <c r="AOP28" s="26"/>
      <c r="AOQ28" s="26"/>
      <c r="AOR28" s="26"/>
      <c r="AOS28" s="26"/>
      <c r="AOT28" s="26"/>
      <c r="AOU28" s="26"/>
      <c r="AOV28" s="26"/>
      <c r="AOW28" s="26"/>
      <c r="AOX28" s="26"/>
      <c r="AOY28" s="26"/>
      <c r="AOZ28" s="26"/>
      <c r="APA28" s="26"/>
      <c r="APB28" s="26"/>
      <c r="APC28" s="26"/>
      <c r="APD28" s="26"/>
      <c r="APE28" s="26"/>
      <c r="APF28" s="26"/>
      <c r="APG28" s="26"/>
      <c r="APH28" s="26"/>
      <c r="API28" s="26"/>
      <c r="APJ28" s="26"/>
      <c r="APK28" s="26"/>
      <c r="APL28" s="26"/>
      <c r="APM28" s="26"/>
      <c r="APN28" s="26"/>
      <c r="APO28" s="26"/>
      <c r="APP28" s="26"/>
      <c r="APQ28" s="26"/>
      <c r="APR28" s="26"/>
      <c r="APS28" s="26"/>
      <c r="APT28" s="26"/>
      <c r="APU28" s="26"/>
      <c r="APV28" s="26"/>
      <c r="APW28" s="26"/>
      <c r="APX28" s="26"/>
      <c r="APY28" s="26"/>
      <c r="APZ28" s="26"/>
      <c r="AQA28" s="26"/>
      <c r="AQB28" s="26"/>
      <c r="AQC28" s="26"/>
      <c r="AQD28" s="26"/>
      <c r="AQE28" s="26"/>
      <c r="AQF28" s="26"/>
      <c r="AQG28" s="26"/>
      <c r="AQH28" s="26"/>
      <c r="AQI28" s="26"/>
      <c r="AQJ28" s="26"/>
      <c r="AQK28" s="26"/>
      <c r="AQL28" s="26"/>
      <c r="AQM28" s="26"/>
      <c r="AQN28" s="26"/>
      <c r="AQO28" s="26"/>
      <c r="AQP28" s="26"/>
      <c r="AQQ28" s="26"/>
      <c r="AQR28" s="26"/>
      <c r="AQS28" s="26"/>
      <c r="AQT28" s="26"/>
      <c r="AQU28" s="26"/>
      <c r="AQV28" s="26"/>
      <c r="AQW28" s="26"/>
      <c r="AQX28" s="26"/>
      <c r="AQY28" s="26"/>
      <c r="AQZ28" s="26"/>
      <c r="ARA28" s="26"/>
      <c r="ARB28" s="26"/>
      <c r="ARC28" s="26"/>
      <c r="ARD28" s="26"/>
      <c r="ARE28" s="26"/>
      <c r="ARF28" s="26"/>
      <c r="ARG28" s="26"/>
      <c r="ARH28" s="26"/>
      <c r="ARI28" s="26"/>
      <c r="ARJ28" s="26"/>
      <c r="ARK28" s="26"/>
      <c r="ARL28" s="26"/>
      <c r="ARM28" s="26"/>
      <c r="ARN28" s="26"/>
      <c r="ARO28" s="26"/>
      <c r="ARP28" s="26"/>
      <c r="ARQ28" s="26"/>
      <c r="ARR28" s="26"/>
      <c r="ARS28" s="26"/>
      <c r="ART28" s="26"/>
      <c r="ARU28" s="26"/>
      <c r="ARV28" s="26"/>
      <c r="ARW28" s="26"/>
      <c r="ARX28" s="26"/>
      <c r="ARY28" s="26"/>
      <c r="ARZ28" s="26"/>
      <c r="ASA28" s="26"/>
      <c r="ASB28" s="26"/>
      <c r="ASC28" s="26"/>
      <c r="ASD28" s="26"/>
      <c r="ASE28" s="26"/>
      <c r="ASF28" s="26"/>
      <c r="ASG28" s="26"/>
      <c r="ASH28" s="26"/>
      <c r="ASI28" s="26"/>
      <c r="ASJ28" s="26"/>
      <c r="ASK28" s="26"/>
      <c r="ASL28" s="26"/>
      <c r="ASM28" s="26"/>
      <c r="ASN28" s="26"/>
      <c r="ASO28" s="26"/>
      <c r="ASP28" s="26"/>
      <c r="ASQ28" s="26"/>
      <c r="ASR28" s="26"/>
      <c r="ASS28" s="26"/>
      <c r="AST28" s="26"/>
      <c r="ASU28" s="26"/>
      <c r="ASV28" s="26"/>
      <c r="ASW28" s="26"/>
      <c r="ASX28" s="26"/>
      <c r="ASY28" s="26"/>
      <c r="ASZ28" s="26"/>
      <c r="ATA28" s="26"/>
      <c r="ATB28" s="26"/>
      <c r="ATC28" s="26"/>
      <c r="ATD28" s="26"/>
      <c r="ATE28" s="26"/>
      <c r="ATF28" s="26"/>
      <c r="ATG28" s="26"/>
      <c r="ATH28" s="26"/>
      <c r="ATI28" s="26"/>
      <c r="ATJ28" s="26"/>
      <c r="ATK28" s="26"/>
      <c r="ATL28" s="26"/>
      <c r="ATM28" s="26"/>
      <c r="ATN28" s="26"/>
      <c r="ATO28" s="26"/>
      <c r="ATP28" s="26"/>
      <c r="ATQ28" s="26"/>
      <c r="ATR28" s="26"/>
      <c r="ATS28" s="26"/>
      <c r="ATT28" s="26"/>
      <c r="ATU28" s="26"/>
      <c r="ATV28" s="26"/>
      <c r="ATW28" s="26"/>
      <c r="ATX28" s="26"/>
      <c r="ATY28" s="26"/>
      <c r="ATZ28" s="26"/>
      <c r="AUA28" s="26"/>
      <c r="AUB28" s="26"/>
      <c r="AUC28" s="26"/>
      <c r="AUD28" s="26"/>
      <c r="AUE28" s="26"/>
      <c r="AUF28" s="26"/>
      <c r="AUG28" s="26"/>
      <c r="AUH28" s="26"/>
      <c r="AUI28" s="26"/>
      <c r="AUJ28" s="26"/>
      <c r="AUK28" s="26"/>
      <c r="AUL28" s="26"/>
      <c r="AUM28" s="26"/>
      <c r="AUN28" s="26"/>
      <c r="AUO28" s="26"/>
      <c r="AUP28" s="26"/>
      <c r="AUQ28" s="26"/>
      <c r="AUR28" s="26"/>
      <c r="AUS28" s="26"/>
      <c r="AUT28" s="26"/>
      <c r="AUU28" s="26"/>
      <c r="AUV28" s="26"/>
      <c r="AUW28" s="26"/>
      <c r="AUX28" s="26"/>
      <c r="AUY28" s="26"/>
      <c r="AUZ28" s="26"/>
      <c r="AVA28" s="26"/>
      <c r="AVB28" s="26"/>
      <c r="AVC28" s="26"/>
      <c r="AVD28" s="26"/>
      <c r="AVE28" s="26"/>
      <c r="AVF28" s="26"/>
      <c r="AVG28" s="26"/>
      <c r="AVH28" s="26"/>
      <c r="AVI28" s="26"/>
      <c r="AVJ28" s="26"/>
      <c r="AVK28" s="26"/>
      <c r="AVL28" s="26"/>
      <c r="AVM28" s="26"/>
      <c r="AVN28" s="26"/>
      <c r="AVO28" s="26"/>
      <c r="AVP28" s="26"/>
      <c r="AVQ28" s="26"/>
      <c r="AVR28" s="26"/>
      <c r="AVS28" s="26"/>
      <c r="AVT28" s="26"/>
      <c r="AVU28" s="26"/>
      <c r="AVV28" s="26"/>
      <c r="AVW28" s="26"/>
      <c r="AVX28" s="26"/>
      <c r="AVY28" s="26"/>
      <c r="AVZ28" s="26"/>
      <c r="AWA28" s="26"/>
      <c r="AWB28" s="26"/>
      <c r="AWC28" s="26"/>
      <c r="AWD28" s="26"/>
      <c r="AWE28" s="26"/>
      <c r="AWF28" s="26"/>
      <c r="AWG28" s="26"/>
      <c r="AWH28" s="26"/>
      <c r="AWI28" s="26"/>
      <c r="AWJ28" s="26"/>
      <c r="AWK28" s="26"/>
      <c r="AWL28" s="26"/>
      <c r="AWM28" s="26"/>
      <c r="AWN28" s="26"/>
      <c r="AWO28" s="26"/>
      <c r="AWP28" s="26"/>
      <c r="AWQ28" s="26"/>
      <c r="AWR28" s="26"/>
      <c r="AWS28" s="26"/>
      <c r="AWT28" s="26"/>
      <c r="AWU28" s="26"/>
      <c r="AWV28" s="26"/>
      <c r="AWW28" s="26"/>
      <c r="AWX28" s="26"/>
      <c r="AWY28" s="26"/>
      <c r="AWZ28" s="26"/>
      <c r="AXA28" s="26"/>
      <c r="AXB28" s="26"/>
      <c r="AXC28" s="26"/>
      <c r="AXD28" s="26"/>
      <c r="AXE28" s="26"/>
      <c r="AXF28" s="26"/>
      <c r="AXG28" s="26"/>
      <c r="AXH28" s="26"/>
      <c r="AXI28" s="26"/>
      <c r="AXJ28" s="26"/>
      <c r="AXK28" s="26"/>
      <c r="AXL28" s="26"/>
      <c r="AXM28" s="26"/>
      <c r="AXN28" s="26"/>
      <c r="AXO28" s="26"/>
      <c r="AXP28" s="26"/>
      <c r="AXQ28" s="26"/>
      <c r="AXR28" s="26"/>
      <c r="AXS28" s="26"/>
      <c r="AXT28" s="26"/>
      <c r="AXU28" s="26"/>
      <c r="AXV28" s="26"/>
      <c r="AXW28" s="26"/>
      <c r="AXX28" s="26"/>
      <c r="AXY28" s="26"/>
      <c r="AXZ28" s="26"/>
      <c r="AYA28" s="26"/>
      <c r="AYB28" s="26"/>
      <c r="AYC28" s="26"/>
      <c r="AYD28" s="26"/>
      <c r="AYE28" s="26"/>
      <c r="AYF28" s="26"/>
      <c r="AYG28" s="26"/>
      <c r="AYH28" s="26"/>
      <c r="AYI28" s="26"/>
      <c r="AYJ28" s="26"/>
      <c r="AYK28" s="26"/>
      <c r="AYL28" s="26"/>
      <c r="AYM28" s="26"/>
      <c r="AYN28" s="26"/>
      <c r="AYO28" s="26"/>
      <c r="AYP28" s="26"/>
      <c r="AYQ28" s="26"/>
      <c r="AYR28" s="26"/>
      <c r="AYS28" s="26"/>
      <c r="AYT28" s="26"/>
      <c r="AYU28" s="26"/>
      <c r="AYV28" s="26"/>
      <c r="AYW28" s="26"/>
      <c r="AYX28" s="26"/>
      <c r="AYY28" s="26"/>
      <c r="AYZ28" s="26"/>
      <c r="AZA28" s="26"/>
      <c r="AZB28" s="26"/>
      <c r="AZC28" s="26"/>
      <c r="AZD28" s="26"/>
      <c r="AZE28" s="26"/>
      <c r="AZF28" s="26"/>
      <c r="AZG28" s="26"/>
      <c r="AZH28" s="26"/>
      <c r="AZI28" s="26"/>
      <c r="AZJ28" s="26"/>
      <c r="AZK28" s="26"/>
      <c r="AZL28" s="26"/>
      <c r="AZM28" s="26"/>
      <c r="AZN28" s="26"/>
      <c r="AZO28" s="26"/>
      <c r="AZP28" s="26"/>
      <c r="AZQ28" s="26"/>
      <c r="AZR28" s="26"/>
      <c r="AZS28" s="26"/>
      <c r="AZT28" s="26"/>
      <c r="AZU28" s="26"/>
      <c r="AZV28" s="26"/>
      <c r="AZW28" s="26"/>
      <c r="AZX28" s="26"/>
      <c r="AZY28" s="26"/>
      <c r="AZZ28" s="26"/>
      <c r="BAA28" s="26"/>
      <c r="BAB28" s="26"/>
      <c r="BAC28" s="26"/>
      <c r="BAD28" s="26"/>
      <c r="BAE28" s="26"/>
      <c r="BAF28" s="26"/>
      <c r="BAG28" s="26"/>
      <c r="BAH28" s="26"/>
      <c r="BAI28" s="26"/>
      <c r="BAJ28" s="26"/>
      <c r="BAK28" s="26"/>
      <c r="BAL28" s="26"/>
      <c r="BAM28" s="26"/>
      <c r="BAN28" s="26"/>
      <c r="BAO28" s="26"/>
      <c r="BAP28" s="26"/>
      <c r="BAQ28" s="26"/>
      <c r="BAR28" s="26"/>
      <c r="BAS28" s="26"/>
      <c r="BAT28" s="26"/>
      <c r="BAU28" s="26"/>
      <c r="BAV28" s="26"/>
      <c r="BAW28" s="26"/>
      <c r="BAX28" s="26"/>
      <c r="BAY28" s="26"/>
      <c r="BAZ28" s="26"/>
      <c r="BBA28" s="26"/>
      <c r="BBB28" s="26"/>
      <c r="BBC28" s="26"/>
      <c r="BBD28" s="26"/>
      <c r="BBE28" s="26"/>
      <c r="BBF28" s="26"/>
      <c r="BBG28" s="26"/>
      <c r="BBH28" s="26"/>
      <c r="BBI28" s="26"/>
      <c r="BBJ28" s="26"/>
      <c r="BBK28" s="26"/>
      <c r="BBL28" s="26"/>
      <c r="BBM28" s="26"/>
      <c r="BBN28" s="26"/>
      <c r="BBO28" s="26"/>
      <c r="BBP28" s="26"/>
      <c r="BBQ28" s="26"/>
      <c r="BBR28" s="26"/>
      <c r="BBS28" s="26"/>
      <c r="BBT28" s="26"/>
      <c r="BBU28" s="26"/>
      <c r="BBV28" s="26"/>
      <c r="BBW28" s="26"/>
      <c r="BBX28" s="26"/>
      <c r="BBY28" s="26"/>
      <c r="BBZ28" s="26"/>
      <c r="BCA28" s="26"/>
      <c r="BCB28" s="26"/>
      <c r="BCC28" s="26"/>
      <c r="BCD28" s="26"/>
      <c r="BCE28" s="26"/>
      <c r="BCF28" s="26"/>
      <c r="BCG28" s="26"/>
      <c r="BCH28" s="26"/>
      <c r="BCI28" s="26"/>
      <c r="BCJ28" s="26"/>
      <c r="BCK28" s="26"/>
      <c r="BCL28" s="26"/>
      <c r="BCM28" s="26"/>
      <c r="BCN28" s="26"/>
      <c r="BCO28" s="26"/>
      <c r="BCP28" s="26"/>
      <c r="BCQ28" s="26"/>
      <c r="BCR28" s="26"/>
      <c r="BCS28" s="26"/>
      <c r="BCT28" s="26"/>
      <c r="BCU28" s="26"/>
      <c r="BCV28" s="26"/>
      <c r="BCW28" s="26"/>
      <c r="BCX28" s="26"/>
      <c r="BCY28" s="26"/>
      <c r="BCZ28" s="26"/>
      <c r="BDA28" s="26"/>
      <c r="BDB28" s="26"/>
      <c r="BDC28" s="26"/>
      <c r="BDD28" s="26"/>
      <c r="BDE28" s="26"/>
      <c r="BDF28" s="26"/>
      <c r="BDG28" s="26"/>
      <c r="BDH28" s="26"/>
      <c r="BDI28" s="26"/>
      <c r="BDJ28" s="26"/>
      <c r="BDK28" s="26"/>
      <c r="BDL28" s="26"/>
      <c r="BDM28" s="26"/>
      <c r="BDN28" s="26"/>
      <c r="BDO28" s="26"/>
      <c r="BDP28" s="26"/>
      <c r="BDQ28" s="26"/>
      <c r="BDR28" s="26"/>
      <c r="BDS28" s="26"/>
      <c r="BDT28" s="26"/>
      <c r="BDU28" s="26"/>
      <c r="BDV28" s="26"/>
      <c r="BDW28" s="26"/>
      <c r="BDX28" s="26"/>
      <c r="BDY28" s="26"/>
      <c r="BDZ28" s="26"/>
      <c r="BEA28" s="26"/>
      <c r="BEB28" s="26"/>
      <c r="BEC28" s="26"/>
      <c r="BED28" s="26"/>
      <c r="BEE28" s="26"/>
      <c r="BEF28" s="26"/>
      <c r="BEG28" s="26"/>
      <c r="BEH28" s="26"/>
      <c r="BEI28" s="26"/>
      <c r="BEJ28" s="26"/>
      <c r="BEK28" s="26"/>
      <c r="BEL28" s="26"/>
      <c r="BEM28" s="26"/>
      <c r="BEN28" s="26"/>
      <c r="BEO28" s="26"/>
      <c r="BEP28" s="26"/>
      <c r="BEQ28" s="26"/>
      <c r="BER28" s="26"/>
      <c r="BES28" s="26"/>
      <c r="BET28" s="26"/>
      <c r="BEU28" s="26"/>
      <c r="BEV28" s="26"/>
      <c r="BEW28" s="26"/>
      <c r="BEX28" s="26"/>
      <c r="BEY28" s="26"/>
      <c r="BEZ28" s="26"/>
      <c r="BFA28" s="26"/>
      <c r="BFB28" s="26"/>
      <c r="BFC28" s="26"/>
      <c r="BFD28" s="26"/>
      <c r="BFE28" s="26"/>
      <c r="BFF28" s="26"/>
      <c r="BFG28" s="26"/>
      <c r="BFH28" s="26"/>
      <c r="BFI28" s="26"/>
      <c r="BFJ28" s="26"/>
      <c r="BFK28" s="26"/>
      <c r="BFL28" s="26"/>
      <c r="BFM28" s="26"/>
      <c r="BFN28" s="26"/>
      <c r="BFO28" s="26"/>
      <c r="BFP28" s="26"/>
      <c r="BFQ28" s="26"/>
      <c r="BFR28" s="26"/>
      <c r="BFS28" s="26"/>
      <c r="BFT28" s="26"/>
      <c r="BFU28" s="26"/>
      <c r="BFV28" s="26"/>
      <c r="BFW28" s="26"/>
      <c r="BFX28" s="26"/>
      <c r="BFY28" s="26"/>
      <c r="BFZ28" s="26"/>
      <c r="BGA28" s="26"/>
      <c r="BGB28" s="26"/>
      <c r="BGC28" s="26"/>
      <c r="BGD28" s="26"/>
      <c r="BGE28" s="26"/>
      <c r="BGF28" s="26"/>
      <c r="BGG28" s="26"/>
      <c r="BGH28" s="26"/>
      <c r="BGI28" s="26"/>
      <c r="BGJ28" s="26"/>
      <c r="BGK28" s="26"/>
      <c r="BGL28" s="26"/>
      <c r="BGM28" s="26"/>
      <c r="BGN28" s="26"/>
      <c r="BGO28" s="26"/>
      <c r="BGP28" s="26"/>
      <c r="BGQ28" s="26"/>
      <c r="BGR28" s="26"/>
      <c r="BGS28" s="26"/>
      <c r="BGT28" s="26"/>
      <c r="BGU28" s="26"/>
      <c r="BGV28" s="26"/>
      <c r="BGW28" s="26"/>
      <c r="BGX28" s="26"/>
      <c r="BGY28" s="26"/>
      <c r="BGZ28" s="26"/>
      <c r="BHA28" s="26"/>
      <c r="BHB28" s="26"/>
      <c r="BHC28" s="26"/>
      <c r="BHD28" s="26"/>
      <c r="BHE28" s="26"/>
      <c r="BHF28" s="26"/>
      <c r="BHG28" s="26"/>
      <c r="BHH28" s="26"/>
      <c r="BHI28" s="26"/>
      <c r="BHJ28" s="26"/>
      <c r="BHK28" s="26"/>
      <c r="BHL28" s="26"/>
      <c r="BHM28" s="26"/>
      <c r="BHN28" s="26"/>
      <c r="BHO28" s="26"/>
      <c r="BHP28" s="26"/>
      <c r="BHQ28" s="26"/>
      <c r="BHR28" s="26"/>
      <c r="BHS28" s="26"/>
      <c r="BHT28" s="26"/>
      <c r="BHU28" s="26"/>
      <c r="BHV28" s="26"/>
      <c r="BHW28" s="26"/>
      <c r="BHX28" s="26"/>
      <c r="BHY28" s="26"/>
      <c r="BHZ28" s="26"/>
      <c r="BIA28" s="26"/>
      <c r="BIB28" s="26"/>
      <c r="BIC28" s="26"/>
      <c r="BID28" s="26"/>
      <c r="BIE28" s="26"/>
      <c r="BIF28" s="26"/>
      <c r="BIG28" s="26"/>
      <c r="BIH28" s="26"/>
      <c r="BII28" s="26"/>
      <c r="BIJ28" s="26"/>
      <c r="BIK28" s="26"/>
      <c r="BIL28" s="26"/>
      <c r="BIM28" s="26"/>
      <c r="BIN28" s="26"/>
      <c r="BIO28" s="26"/>
      <c r="BIP28" s="26"/>
      <c r="BIQ28" s="26"/>
      <c r="BIR28" s="26"/>
      <c r="BIS28" s="26"/>
      <c r="BIT28" s="26"/>
      <c r="BIU28" s="26"/>
      <c r="BIV28" s="26"/>
      <c r="BIW28" s="26"/>
      <c r="BIX28" s="26"/>
      <c r="BIY28" s="26"/>
      <c r="BIZ28" s="26"/>
      <c r="BJA28" s="26"/>
      <c r="BJB28" s="26"/>
      <c r="BJC28" s="26"/>
      <c r="BJD28" s="26"/>
      <c r="BJE28" s="26"/>
      <c r="BJF28" s="26"/>
      <c r="BJG28" s="26"/>
      <c r="BJH28" s="26"/>
      <c r="BJI28" s="26"/>
      <c r="BJJ28" s="26"/>
      <c r="BJK28" s="26"/>
      <c r="BJL28" s="26"/>
      <c r="BJM28" s="26"/>
      <c r="BJN28" s="26"/>
      <c r="BJO28" s="26"/>
      <c r="BJP28" s="26"/>
      <c r="BJQ28" s="26"/>
      <c r="BJR28" s="26"/>
      <c r="BJS28" s="26"/>
      <c r="BJT28" s="26"/>
      <c r="BJU28" s="26"/>
      <c r="BJV28" s="26"/>
      <c r="BJW28" s="26"/>
      <c r="BJX28" s="26"/>
      <c r="BJY28" s="26"/>
      <c r="BJZ28" s="26"/>
      <c r="BKA28" s="26"/>
      <c r="BKB28" s="26"/>
      <c r="BKC28" s="26"/>
      <c r="BKD28" s="26"/>
      <c r="BKE28" s="26"/>
      <c r="BKF28" s="26"/>
      <c r="BKG28" s="26"/>
      <c r="BKH28" s="26"/>
      <c r="BKI28" s="26"/>
      <c r="BKJ28" s="26"/>
      <c r="BKK28" s="26"/>
      <c r="BKL28" s="26"/>
      <c r="BKM28" s="26"/>
      <c r="BKN28" s="26"/>
      <c r="BKO28" s="26"/>
      <c r="BKP28" s="26"/>
      <c r="BKQ28" s="26"/>
      <c r="BKR28" s="26"/>
      <c r="BKS28" s="26"/>
      <c r="BKT28" s="26"/>
      <c r="BKU28" s="26"/>
      <c r="BKV28" s="26"/>
      <c r="BKW28" s="26"/>
      <c r="BKX28" s="26"/>
      <c r="BKY28" s="26"/>
      <c r="BKZ28" s="26"/>
      <c r="BLA28" s="26"/>
      <c r="BLB28" s="26"/>
      <c r="BLC28" s="26"/>
      <c r="BLD28" s="26"/>
      <c r="BLE28" s="26"/>
      <c r="BLF28" s="26"/>
      <c r="BLG28" s="26"/>
      <c r="BLH28" s="26"/>
      <c r="BLI28" s="26"/>
      <c r="BLJ28" s="26"/>
      <c r="BLK28" s="26"/>
      <c r="BLL28" s="26"/>
      <c r="BLM28" s="26"/>
      <c r="BLN28" s="26"/>
      <c r="BLO28" s="26"/>
      <c r="BLP28" s="26"/>
      <c r="BLQ28" s="26"/>
      <c r="BLR28" s="26"/>
      <c r="BLS28" s="26"/>
      <c r="BLT28" s="26"/>
      <c r="BLU28" s="26"/>
      <c r="BLV28" s="26"/>
      <c r="BLW28" s="26"/>
      <c r="BLX28" s="26"/>
      <c r="BLY28" s="26"/>
      <c r="BLZ28" s="26"/>
      <c r="BMA28" s="26"/>
      <c r="BMB28" s="26"/>
      <c r="BMC28" s="26"/>
      <c r="BMD28" s="26"/>
      <c r="BME28" s="26"/>
      <c r="BMF28" s="26"/>
      <c r="BMG28" s="26"/>
      <c r="BMH28" s="26"/>
      <c r="BMI28" s="26"/>
      <c r="BMJ28" s="26"/>
      <c r="BMK28" s="26"/>
      <c r="BML28" s="26"/>
      <c r="BMM28" s="26"/>
      <c r="BMN28" s="26"/>
      <c r="BMO28" s="26"/>
      <c r="BMP28" s="26"/>
      <c r="BMQ28" s="26"/>
      <c r="BMR28" s="26"/>
      <c r="BMS28" s="26"/>
      <c r="BMT28" s="26"/>
      <c r="BMU28" s="26"/>
      <c r="BMV28" s="26"/>
      <c r="BMW28" s="26"/>
      <c r="BMX28" s="26"/>
      <c r="BMY28" s="26"/>
      <c r="BMZ28" s="26"/>
      <c r="BNA28" s="26"/>
      <c r="BNB28" s="26"/>
      <c r="BNC28" s="26"/>
      <c r="BND28" s="26"/>
      <c r="BNE28" s="26"/>
      <c r="BNF28" s="26"/>
      <c r="BNG28" s="26"/>
      <c r="BNH28" s="26"/>
      <c r="BNI28" s="26"/>
      <c r="BNJ28" s="26"/>
      <c r="BNK28" s="26"/>
      <c r="BNL28" s="26"/>
      <c r="BNM28" s="26"/>
      <c r="BNN28" s="26"/>
      <c r="BNO28" s="26"/>
      <c r="BNP28" s="26"/>
      <c r="BNQ28" s="26"/>
      <c r="BNR28" s="26"/>
      <c r="BNS28" s="26"/>
      <c r="BNT28" s="26"/>
      <c r="BNU28" s="26"/>
      <c r="BNV28" s="26"/>
      <c r="BNW28" s="26"/>
      <c r="BNX28" s="26"/>
      <c r="BNY28" s="26"/>
      <c r="BNZ28" s="26"/>
      <c r="BOA28" s="26"/>
      <c r="BOB28" s="26"/>
      <c r="BOC28" s="26"/>
      <c r="BOD28" s="26"/>
      <c r="BOE28" s="26"/>
      <c r="BOF28" s="26"/>
      <c r="BOG28" s="26"/>
      <c r="BOH28" s="26"/>
      <c r="BOI28" s="26"/>
      <c r="BOJ28" s="26"/>
      <c r="BOK28" s="26"/>
      <c r="BOL28" s="26"/>
      <c r="BOM28" s="26"/>
      <c r="BON28" s="26"/>
      <c r="BOO28" s="26"/>
      <c r="BOP28" s="26"/>
      <c r="BOQ28" s="26"/>
      <c r="BOR28" s="26"/>
      <c r="BOS28" s="26"/>
      <c r="BOT28" s="26"/>
      <c r="BOU28" s="26"/>
      <c r="BOV28" s="26"/>
      <c r="BOW28" s="26"/>
      <c r="BOX28" s="26"/>
      <c r="BOY28" s="26"/>
      <c r="BOZ28" s="26"/>
      <c r="BPA28" s="26"/>
      <c r="BPB28" s="26"/>
      <c r="BPC28" s="26"/>
      <c r="BPD28" s="26"/>
      <c r="BPE28" s="26"/>
      <c r="BPF28" s="26"/>
      <c r="BPG28" s="26"/>
      <c r="BPH28" s="26"/>
      <c r="BPI28" s="26"/>
      <c r="BPJ28" s="26"/>
      <c r="BPK28" s="26"/>
      <c r="BPL28" s="26"/>
      <c r="BPM28" s="26"/>
      <c r="BPN28" s="26"/>
      <c r="BPO28" s="26"/>
      <c r="BPP28" s="26"/>
      <c r="BPQ28" s="26"/>
      <c r="BPR28" s="26"/>
      <c r="BPS28" s="26"/>
      <c r="BPT28" s="26"/>
      <c r="BPU28" s="26"/>
      <c r="BPV28" s="26"/>
      <c r="BPW28" s="26"/>
      <c r="BPX28" s="26"/>
      <c r="BPY28" s="26"/>
      <c r="BPZ28" s="26"/>
      <c r="BQA28" s="26"/>
      <c r="BQB28" s="26"/>
      <c r="BQC28" s="26"/>
      <c r="BQD28" s="26"/>
      <c r="BQE28" s="26"/>
      <c r="BQF28" s="26"/>
      <c r="BQG28" s="26"/>
      <c r="BQH28" s="26"/>
      <c r="BQI28" s="26"/>
      <c r="BQJ28" s="26"/>
      <c r="BQK28" s="26"/>
      <c r="BQL28" s="26"/>
      <c r="BQM28" s="26"/>
      <c r="BQN28" s="26"/>
      <c r="BQO28" s="26"/>
      <c r="BQP28" s="26"/>
      <c r="BQQ28" s="26"/>
      <c r="BQR28" s="26"/>
      <c r="BQS28" s="26"/>
      <c r="BQT28" s="26"/>
      <c r="BQU28" s="26"/>
      <c r="BQV28" s="26"/>
      <c r="BQW28" s="26"/>
      <c r="BQX28" s="26"/>
      <c r="BQY28" s="26"/>
      <c r="BQZ28" s="26"/>
      <c r="BRA28" s="26"/>
      <c r="BRB28" s="26"/>
      <c r="BRC28" s="26"/>
      <c r="BRD28" s="26"/>
      <c r="BRE28" s="26"/>
      <c r="BRF28" s="26"/>
      <c r="BRG28" s="26"/>
      <c r="BRH28" s="26"/>
      <c r="BRI28" s="26"/>
      <c r="BRJ28" s="26"/>
      <c r="BRK28" s="26"/>
      <c r="BRL28" s="26"/>
      <c r="BRM28" s="26"/>
      <c r="BRN28" s="26"/>
      <c r="BRO28" s="26"/>
      <c r="BRP28" s="26"/>
      <c r="BRQ28" s="26"/>
    </row>
    <row r="29" spans="1:1837" s="62" customFormat="1" ht="88.95" customHeight="1" x14ac:dyDescent="0.3">
      <c r="A29" s="814"/>
      <c r="B29" s="867"/>
      <c r="C29" s="862"/>
      <c r="D29" s="822" t="s">
        <v>14</v>
      </c>
      <c r="E29" s="49" t="s">
        <v>136</v>
      </c>
      <c r="F29" s="128">
        <v>2</v>
      </c>
      <c r="G29" s="161">
        <f t="shared" si="12"/>
        <v>0.4</v>
      </c>
      <c r="H29" s="442" t="s">
        <v>133</v>
      </c>
      <c r="I29" s="22" t="s">
        <v>132</v>
      </c>
      <c r="J29" s="22" t="s">
        <v>134</v>
      </c>
      <c r="K29" s="856"/>
      <c r="L29" s="79" t="s">
        <v>74</v>
      </c>
      <c r="M29" s="441" t="s">
        <v>135</v>
      </c>
      <c r="N29" s="37"/>
      <c r="O29" s="37"/>
      <c r="P29" s="37"/>
      <c r="Q29" s="138">
        <v>3</v>
      </c>
      <c r="R29" s="138">
        <v>3</v>
      </c>
      <c r="S29" s="138">
        <v>3</v>
      </c>
      <c r="T29" s="338">
        <f t="shared" si="3"/>
        <v>1.2000000000000002</v>
      </c>
      <c r="U29" s="338">
        <f t="shared" si="3"/>
        <v>1.2000000000000002</v>
      </c>
      <c r="V29" s="338">
        <f t="shared" si="3"/>
        <v>1.2000000000000002</v>
      </c>
      <c r="W29" s="79" t="s">
        <v>74</v>
      </c>
      <c r="X29" s="441" t="s">
        <v>138</v>
      </c>
      <c r="Y29" s="37"/>
      <c r="Z29" s="37"/>
      <c r="AA29" s="37"/>
      <c r="AB29" s="138">
        <v>3</v>
      </c>
      <c r="AC29" s="138">
        <v>3</v>
      </c>
      <c r="AD29" s="138">
        <v>3</v>
      </c>
      <c r="AE29" s="312">
        <f t="shared" si="7"/>
        <v>1.2000000000000002</v>
      </c>
      <c r="AF29" s="312">
        <f t="shared" si="7"/>
        <v>1.2000000000000002</v>
      </c>
      <c r="AG29" s="312">
        <f t="shared" si="7"/>
        <v>1.2000000000000002</v>
      </c>
      <c r="AH29" s="79" t="s">
        <v>74</v>
      </c>
      <c r="AI29" s="22" t="s">
        <v>306</v>
      </c>
      <c r="AJ29" s="196"/>
      <c r="AK29" s="196"/>
      <c r="AL29" s="594"/>
      <c r="AM29" s="566">
        <v>-2</v>
      </c>
      <c r="AN29" s="134">
        <v>-2</v>
      </c>
      <c r="AO29" s="134">
        <v>-2</v>
      </c>
      <c r="AP29" s="223">
        <f t="shared" si="8"/>
        <v>-0.8</v>
      </c>
      <c r="AQ29" s="223">
        <f t="shared" si="8"/>
        <v>-0.8</v>
      </c>
      <c r="AR29" s="223">
        <f t="shared" si="1"/>
        <v>-0.8</v>
      </c>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c r="ID29" s="26"/>
      <c r="IE29" s="26"/>
      <c r="IF29" s="26"/>
      <c r="IG29" s="26"/>
      <c r="IH29" s="26"/>
      <c r="II29" s="26"/>
      <c r="IJ29" s="26"/>
      <c r="IK29" s="26"/>
      <c r="IL29" s="26"/>
      <c r="IM29" s="26"/>
      <c r="IN29" s="26"/>
      <c r="IO29" s="26"/>
      <c r="IP29" s="26"/>
      <c r="IQ29" s="26"/>
      <c r="IR29" s="26"/>
      <c r="IS29" s="26"/>
      <c r="IT29" s="26"/>
      <c r="IU29" s="26"/>
      <c r="IV29" s="26"/>
      <c r="IW29" s="26"/>
      <c r="IX29" s="26"/>
      <c r="IY29" s="26"/>
      <c r="IZ29" s="26"/>
      <c r="JA29" s="26"/>
      <c r="JB29" s="26"/>
      <c r="JC29" s="26"/>
      <c r="JD29" s="26"/>
      <c r="JE29" s="26"/>
      <c r="JF29" s="26"/>
      <c r="JG29" s="26"/>
      <c r="JH29" s="26"/>
      <c r="JI29" s="26"/>
      <c r="JJ29" s="26"/>
      <c r="JK29" s="26"/>
      <c r="JL29" s="26"/>
      <c r="JM29" s="26"/>
      <c r="JN29" s="26"/>
      <c r="JO29" s="26"/>
      <c r="JP29" s="26"/>
      <c r="JQ29" s="26"/>
      <c r="JR29" s="26"/>
      <c r="JS29" s="26"/>
      <c r="JT29" s="26"/>
      <c r="JU29" s="26"/>
      <c r="JV29" s="26"/>
      <c r="JW29" s="26"/>
      <c r="JX29" s="26"/>
      <c r="JY29" s="26"/>
      <c r="JZ29" s="26"/>
      <c r="KA29" s="26"/>
      <c r="KB29" s="26"/>
      <c r="KC29" s="26"/>
      <c r="KD29" s="26"/>
      <c r="KE29" s="26"/>
      <c r="KF29" s="26"/>
      <c r="KG29" s="26"/>
      <c r="KH29" s="26"/>
      <c r="KI29" s="26"/>
      <c r="KJ29" s="26"/>
      <c r="KK29" s="26"/>
      <c r="KL29" s="26"/>
      <c r="KM29" s="26"/>
      <c r="KN29" s="26"/>
      <c r="KO29" s="26"/>
      <c r="KP29" s="26"/>
      <c r="KQ29" s="26"/>
      <c r="KR29" s="26"/>
      <c r="KS29" s="26"/>
      <c r="KT29" s="26"/>
      <c r="KU29" s="26"/>
      <c r="KV29" s="26"/>
      <c r="KW29" s="26"/>
      <c r="KX29" s="26"/>
      <c r="KY29" s="26"/>
      <c r="KZ29" s="26"/>
      <c r="LA29" s="26"/>
      <c r="LB29" s="26"/>
      <c r="LC29" s="26"/>
      <c r="LD29" s="26"/>
      <c r="LE29" s="26"/>
      <c r="LF29" s="26"/>
      <c r="LG29" s="26"/>
      <c r="LH29" s="26"/>
      <c r="LI29" s="26"/>
      <c r="LJ29" s="26"/>
      <c r="LK29" s="26"/>
      <c r="LL29" s="26"/>
      <c r="LM29" s="26"/>
      <c r="LN29" s="26"/>
      <c r="LO29" s="26"/>
      <c r="LP29" s="26"/>
      <c r="LQ29" s="26"/>
      <c r="LR29" s="26"/>
      <c r="LS29" s="26"/>
      <c r="LT29" s="26"/>
      <c r="LU29" s="26"/>
      <c r="LV29" s="26"/>
      <c r="LW29" s="26"/>
      <c r="LX29" s="26"/>
      <c r="LY29" s="26"/>
      <c r="LZ29" s="26"/>
      <c r="MA29" s="26"/>
      <c r="MB29" s="26"/>
      <c r="MC29" s="26"/>
      <c r="MD29" s="26"/>
      <c r="ME29" s="26"/>
      <c r="MF29" s="26"/>
      <c r="MG29" s="26"/>
      <c r="MH29" s="26"/>
      <c r="MI29" s="26"/>
      <c r="MJ29" s="26"/>
      <c r="MK29" s="26"/>
      <c r="ML29" s="26"/>
      <c r="MM29" s="26"/>
      <c r="MN29" s="26"/>
      <c r="MO29" s="26"/>
      <c r="MP29" s="26"/>
      <c r="MQ29" s="26"/>
      <c r="MR29" s="26"/>
      <c r="MS29" s="26"/>
      <c r="MT29" s="26"/>
      <c r="MU29" s="26"/>
      <c r="MV29" s="26"/>
      <c r="MW29" s="26"/>
      <c r="MX29" s="26"/>
      <c r="MY29" s="26"/>
      <c r="MZ29" s="26"/>
      <c r="NA29" s="26"/>
      <c r="NB29" s="26"/>
      <c r="NC29" s="26"/>
      <c r="ND29" s="26"/>
      <c r="NE29" s="26"/>
      <c r="NF29" s="26"/>
      <c r="NG29" s="26"/>
      <c r="NH29" s="26"/>
      <c r="NI29" s="26"/>
      <c r="NJ29" s="26"/>
      <c r="NK29" s="26"/>
      <c r="NL29" s="26"/>
      <c r="NM29" s="26"/>
      <c r="NN29" s="26"/>
      <c r="NO29" s="26"/>
      <c r="NP29" s="26"/>
      <c r="NQ29" s="26"/>
      <c r="NR29" s="26"/>
      <c r="NS29" s="26"/>
      <c r="NT29" s="26"/>
      <c r="NU29" s="26"/>
      <c r="NV29" s="26"/>
      <c r="NW29" s="26"/>
      <c r="NX29" s="26"/>
      <c r="NY29" s="26"/>
      <c r="NZ29" s="26"/>
      <c r="OA29" s="26"/>
      <c r="OB29" s="26"/>
      <c r="OC29" s="26"/>
      <c r="OD29" s="26"/>
      <c r="OE29" s="26"/>
      <c r="OF29" s="26"/>
      <c r="OG29" s="26"/>
      <c r="OH29" s="26"/>
      <c r="OI29" s="26"/>
      <c r="OJ29" s="26"/>
      <c r="OK29" s="26"/>
      <c r="OL29" s="26"/>
      <c r="OM29" s="26"/>
      <c r="ON29" s="26"/>
      <c r="OO29" s="26"/>
      <c r="OP29" s="26"/>
      <c r="OQ29" s="26"/>
      <c r="OR29" s="26"/>
      <c r="OS29" s="26"/>
      <c r="OT29" s="26"/>
      <c r="OU29" s="26"/>
      <c r="OV29" s="26"/>
      <c r="OW29" s="26"/>
      <c r="OX29" s="26"/>
      <c r="OY29" s="26"/>
      <c r="OZ29" s="26"/>
      <c r="PA29" s="26"/>
      <c r="PB29" s="26"/>
      <c r="PC29" s="26"/>
      <c r="PD29" s="26"/>
      <c r="PE29" s="26"/>
      <c r="PF29" s="26"/>
      <c r="PG29" s="26"/>
      <c r="PH29" s="26"/>
      <c r="PI29" s="26"/>
      <c r="PJ29" s="26"/>
      <c r="PK29" s="26"/>
      <c r="PL29" s="26"/>
      <c r="PM29" s="26"/>
      <c r="PN29" s="26"/>
      <c r="PO29" s="26"/>
      <c r="PP29" s="26"/>
      <c r="PQ29" s="26"/>
      <c r="PR29" s="26"/>
      <c r="PS29" s="26"/>
      <c r="PT29" s="26"/>
      <c r="PU29" s="26"/>
      <c r="PV29" s="26"/>
      <c r="PW29" s="26"/>
      <c r="PX29" s="26"/>
      <c r="PY29" s="26"/>
      <c r="PZ29" s="26"/>
      <c r="QA29" s="26"/>
      <c r="QB29" s="26"/>
      <c r="QC29" s="26"/>
      <c r="QD29" s="26"/>
      <c r="QE29" s="26"/>
      <c r="QF29" s="26"/>
      <c r="QG29" s="26"/>
      <c r="QH29" s="26"/>
      <c r="QI29" s="26"/>
      <c r="QJ29" s="26"/>
      <c r="QK29" s="26"/>
      <c r="QL29" s="26"/>
      <c r="QM29" s="26"/>
      <c r="QN29" s="26"/>
      <c r="QO29" s="26"/>
      <c r="QP29" s="26"/>
      <c r="QQ29" s="26"/>
      <c r="QR29" s="26"/>
      <c r="QS29" s="26"/>
      <c r="QT29" s="26"/>
      <c r="QU29" s="26"/>
      <c r="QV29" s="26"/>
      <c r="QW29" s="26"/>
      <c r="QX29" s="26"/>
      <c r="QY29" s="26"/>
      <c r="QZ29" s="26"/>
      <c r="RA29" s="26"/>
      <c r="RB29" s="26"/>
      <c r="RC29" s="26"/>
      <c r="RD29" s="26"/>
      <c r="RE29" s="26"/>
      <c r="RF29" s="26"/>
      <c r="RG29" s="26"/>
      <c r="RH29" s="26"/>
      <c r="RI29" s="26"/>
      <c r="RJ29" s="26"/>
      <c r="RK29" s="26"/>
      <c r="RL29" s="26"/>
      <c r="RM29" s="26"/>
      <c r="RN29" s="26"/>
      <c r="RO29" s="26"/>
      <c r="RP29" s="26"/>
      <c r="RQ29" s="26"/>
      <c r="RR29" s="26"/>
      <c r="RS29" s="26"/>
      <c r="RT29" s="26"/>
      <c r="RU29" s="26"/>
      <c r="RV29" s="26"/>
      <c r="RW29" s="26"/>
      <c r="RX29" s="26"/>
      <c r="RY29" s="26"/>
      <c r="RZ29" s="26"/>
      <c r="SA29" s="26"/>
      <c r="SB29" s="26"/>
      <c r="SC29" s="26"/>
      <c r="SD29" s="26"/>
      <c r="SE29" s="26"/>
      <c r="SF29" s="26"/>
      <c r="SG29" s="26"/>
      <c r="SH29" s="26"/>
      <c r="SI29" s="26"/>
      <c r="SJ29" s="26"/>
      <c r="SK29" s="26"/>
      <c r="SL29" s="26"/>
      <c r="SM29" s="26"/>
      <c r="SN29" s="26"/>
      <c r="SO29" s="26"/>
      <c r="SP29" s="26"/>
      <c r="SQ29" s="26"/>
      <c r="SR29" s="26"/>
      <c r="SS29" s="26"/>
      <c r="ST29" s="26"/>
      <c r="SU29" s="26"/>
      <c r="SV29" s="26"/>
      <c r="SW29" s="26"/>
      <c r="SX29" s="26"/>
      <c r="SY29" s="26"/>
      <c r="SZ29" s="26"/>
      <c r="TA29" s="26"/>
      <c r="TB29" s="26"/>
      <c r="TC29" s="26"/>
      <c r="TD29" s="26"/>
      <c r="TE29" s="26"/>
      <c r="TF29" s="26"/>
      <c r="TG29" s="26"/>
      <c r="TH29" s="26"/>
      <c r="TI29" s="26"/>
      <c r="TJ29" s="26"/>
      <c r="TK29" s="26"/>
      <c r="TL29" s="26"/>
      <c r="TM29" s="26"/>
      <c r="TN29" s="26"/>
      <c r="TO29" s="26"/>
      <c r="TP29" s="26"/>
      <c r="TQ29" s="26"/>
      <c r="TR29" s="26"/>
      <c r="TS29" s="26"/>
      <c r="TT29" s="26"/>
      <c r="TU29" s="26"/>
      <c r="TV29" s="26"/>
      <c r="TW29" s="26"/>
      <c r="TX29" s="26"/>
      <c r="TY29" s="26"/>
      <c r="TZ29" s="26"/>
      <c r="UA29" s="26"/>
      <c r="UB29" s="26"/>
      <c r="UC29" s="26"/>
      <c r="UD29" s="26"/>
      <c r="UE29" s="26"/>
      <c r="UF29" s="26"/>
      <c r="UG29" s="26"/>
      <c r="UH29" s="26"/>
      <c r="UI29" s="26"/>
      <c r="UJ29" s="26"/>
      <c r="UK29" s="26"/>
      <c r="UL29" s="26"/>
      <c r="UM29" s="26"/>
      <c r="UN29" s="26"/>
      <c r="UO29" s="26"/>
      <c r="UP29" s="26"/>
      <c r="UQ29" s="26"/>
      <c r="UR29" s="26"/>
      <c r="US29" s="26"/>
      <c r="UT29" s="26"/>
      <c r="UU29" s="26"/>
      <c r="UV29" s="26"/>
      <c r="UW29" s="26"/>
      <c r="UX29" s="26"/>
      <c r="UY29" s="26"/>
      <c r="UZ29" s="26"/>
      <c r="VA29" s="26"/>
      <c r="VB29" s="26"/>
      <c r="VC29" s="26"/>
      <c r="VD29" s="26"/>
      <c r="VE29" s="26"/>
      <c r="VF29" s="26"/>
      <c r="VG29" s="26"/>
      <c r="VH29" s="26"/>
      <c r="VI29" s="26"/>
      <c r="VJ29" s="26"/>
      <c r="VK29" s="26"/>
      <c r="VL29" s="26"/>
      <c r="VM29" s="26"/>
      <c r="VN29" s="26"/>
      <c r="VO29" s="26"/>
      <c r="VP29" s="26"/>
      <c r="VQ29" s="26"/>
      <c r="VR29" s="26"/>
      <c r="VS29" s="26"/>
      <c r="VT29" s="26"/>
      <c r="VU29" s="26"/>
      <c r="VV29" s="26"/>
      <c r="VW29" s="26"/>
      <c r="VX29" s="26"/>
      <c r="VY29" s="26"/>
      <c r="VZ29" s="26"/>
      <c r="WA29" s="26"/>
      <c r="WB29" s="26"/>
      <c r="WC29" s="26"/>
      <c r="WD29" s="26"/>
      <c r="WE29" s="26"/>
      <c r="WF29" s="26"/>
      <c r="WG29" s="26"/>
      <c r="WH29" s="26"/>
      <c r="WI29" s="26"/>
      <c r="WJ29" s="26"/>
      <c r="WK29" s="26"/>
      <c r="WL29" s="26"/>
      <c r="WM29" s="26"/>
      <c r="WN29" s="26"/>
      <c r="WO29" s="26"/>
      <c r="WP29" s="26"/>
      <c r="WQ29" s="26"/>
      <c r="WR29" s="26"/>
      <c r="WS29" s="26"/>
      <c r="WT29" s="26"/>
      <c r="WU29" s="26"/>
      <c r="WV29" s="26"/>
      <c r="WW29" s="26"/>
      <c r="WX29" s="26"/>
      <c r="WY29" s="26"/>
      <c r="WZ29" s="26"/>
      <c r="XA29" s="26"/>
      <c r="XB29" s="26"/>
      <c r="XC29" s="26"/>
      <c r="XD29" s="26"/>
      <c r="XE29" s="26"/>
      <c r="XF29" s="26"/>
      <c r="XG29" s="26"/>
      <c r="XH29" s="26"/>
      <c r="XI29" s="26"/>
      <c r="XJ29" s="26"/>
      <c r="XK29" s="26"/>
      <c r="XL29" s="26"/>
      <c r="XM29" s="26"/>
      <c r="XN29" s="26"/>
      <c r="XO29" s="26"/>
      <c r="XP29" s="26"/>
      <c r="XQ29" s="26"/>
      <c r="XR29" s="26"/>
      <c r="XS29" s="26"/>
      <c r="XT29" s="26"/>
      <c r="XU29" s="26"/>
      <c r="XV29" s="26"/>
      <c r="XW29" s="26"/>
      <c r="XX29" s="26"/>
      <c r="XY29" s="26"/>
      <c r="XZ29" s="26"/>
      <c r="YA29" s="26"/>
      <c r="YB29" s="26"/>
      <c r="YC29" s="26"/>
      <c r="YD29" s="26"/>
      <c r="YE29" s="26"/>
      <c r="YF29" s="26"/>
      <c r="YG29" s="26"/>
      <c r="YH29" s="26"/>
      <c r="YI29" s="26"/>
      <c r="YJ29" s="26"/>
      <c r="YK29" s="26"/>
      <c r="YL29" s="26"/>
      <c r="YM29" s="26"/>
      <c r="YN29" s="26"/>
      <c r="YO29" s="26"/>
      <c r="YP29" s="26"/>
      <c r="YQ29" s="26"/>
      <c r="YR29" s="26"/>
      <c r="YS29" s="26"/>
      <c r="YT29" s="26"/>
      <c r="YU29" s="26"/>
      <c r="YV29" s="26"/>
      <c r="YW29" s="26"/>
      <c r="YX29" s="26"/>
      <c r="YY29" s="26"/>
      <c r="YZ29" s="26"/>
      <c r="ZA29" s="26"/>
      <c r="ZB29" s="26"/>
      <c r="ZC29" s="26"/>
      <c r="ZD29" s="26"/>
      <c r="ZE29" s="26"/>
      <c r="ZF29" s="26"/>
      <c r="ZG29" s="26"/>
      <c r="ZH29" s="26"/>
      <c r="ZI29" s="26"/>
      <c r="ZJ29" s="26"/>
      <c r="ZK29" s="26"/>
      <c r="ZL29" s="26"/>
      <c r="ZM29" s="26"/>
      <c r="ZN29" s="26"/>
      <c r="ZO29" s="26"/>
      <c r="ZP29" s="26"/>
      <c r="ZQ29" s="26"/>
      <c r="ZR29" s="26"/>
      <c r="ZS29" s="26"/>
      <c r="ZT29" s="26"/>
      <c r="ZU29" s="26"/>
      <c r="ZV29" s="26"/>
      <c r="ZW29" s="26"/>
      <c r="ZX29" s="26"/>
      <c r="ZY29" s="26"/>
      <c r="ZZ29" s="26"/>
      <c r="AAA29" s="26"/>
      <c r="AAB29" s="26"/>
      <c r="AAC29" s="26"/>
      <c r="AAD29" s="26"/>
      <c r="AAE29" s="26"/>
      <c r="AAF29" s="26"/>
      <c r="AAG29" s="26"/>
      <c r="AAH29" s="26"/>
      <c r="AAI29" s="26"/>
      <c r="AAJ29" s="26"/>
      <c r="AAK29" s="26"/>
      <c r="AAL29" s="26"/>
      <c r="AAM29" s="26"/>
      <c r="AAN29" s="26"/>
      <c r="AAO29" s="26"/>
      <c r="AAP29" s="26"/>
      <c r="AAQ29" s="26"/>
      <c r="AAR29" s="26"/>
      <c r="AAS29" s="26"/>
      <c r="AAT29" s="26"/>
      <c r="AAU29" s="26"/>
      <c r="AAV29" s="26"/>
      <c r="AAW29" s="26"/>
      <c r="AAX29" s="26"/>
      <c r="AAY29" s="26"/>
      <c r="AAZ29" s="26"/>
      <c r="ABA29" s="26"/>
      <c r="ABB29" s="26"/>
      <c r="ABC29" s="26"/>
      <c r="ABD29" s="26"/>
      <c r="ABE29" s="26"/>
      <c r="ABF29" s="26"/>
      <c r="ABG29" s="26"/>
      <c r="ABH29" s="26"/>
      <c r="ABI29" s="26"/>
      <c r="ABJ29" s="26"/>
      <c r="ABK29" s="26"/>
      <c r="ABL29" s="26"/>
      <c r="ABM29" s="26"/>
      <c r="ABN29" s="26"/>
      <c r="ABO29" s="26"/>
      <c r="ABP29" s="26"/>
      <c r="ABQ29" s="26"/>
      <c r="ABR29" s="26"/>
      <c r="ABS29" s="26"/>
      <c r="ABT29" s="26"/>
      <c r="ABU29" s="26"/>
      <c r="ABV29" s="26"/>
      <c r="ABW29" s="26"/>
      <c r="ABX29" s="26"/>
      <c r="ABY29" s="26"/>
      <c r="ABZ29" s="26"/>
      <c r="ACA29" s="26"/>
      <c r="ACB29" s="26"/>
      <c r="ACC29" s="26"/>
      <c r="ACD29" s="26"/>
      <c r="ACE29" s="26"/>
      <c r="ACF29" s="26"/>
      <c r="ACG29" s="26"/>
      <c r="ACH29" s="26"/>
      <c r="ACI29" s="26"/>
      <c r="ACJ29" s="26"/>
      <c r="ACK29" s="26"/>
      <c r="ACL29" s="26"/>
      <c r="ACM29" s="26"/>
      <c r="ACN29" s="26"/>
      <c r="ACO29" s="26"/>
      <c r="ACP29" s="26"/>
      <c r="ACQ29" s="26"/>
      <c r="ACR29" s="26"/>
      <c r="ACS29" s="26"/>
      <c r="ACT29" s="26"/>
      <c r="ACU29" s="26"/>
      <c r="ACV29" s="26"/>
      <c r="ACW29" s="26"/>
      <c r="ACX29" s="26"/>
      <c r="ACY29" s="26"/>
      <c r="ACZ29" s="26"/>
      <c r="ADA29" s="26"/>
      <c r="ADB29" s="26"/>
      <c r="ADC29" s="26"/>
      <c r="ADD29" s="26"/>
      <c r="ADE29" s="26"/>
      <c r="ADF29" s="26"/>
      <c r="ADG29" s="26"/>
      <c r="ADH29" s="26"/>
      <c r="ADI29" s="26"/>
      <c r="ADJ29" s="26"/>
      <c r="ADK29" s="26"/>
      <c r="ADL29" s="26"/>
      <c r="ADM29" s="26"/>
      <c r="ADN29" s="26"/>
      <c r="ADO29" s="26"/>
      <c r="ADP29" s="26"/>
      <c r="ADQ29" s="26"/>
      <c r="ADR29" s="26"/>
      <c r="ADS29" s="26"/>
      <c r="ADT29" s="26"/>
      <c r="ADU29" s="26"/>
      <c r="ADV29" s="26"/>
      <c r="ADW29" s="26"/>
      <c r="ADX29" s="26"/>
      <c r="ADY29" s="26"/>
      <c r="ADZ29" s="26"/>
      <c r="AEA29" s="26"/>
      <c r="AEB29" s="26"/>
      <c r="AEC29" s="26"/>
      <c r="AED29" s="26"/>
      <c r="AEE29" s="26"/>
      <c r="AEF29" s="26"/>
      <c r="AEG29" s="26"/>
      <c r="AEH29" s="26"/>
      <c r="AEI29" s="26"/>
      <c r="AEJ29" s="26"/>
      <c r="AEK29" s="26"/>
      <c r="AEL29" s="26"/>
      <c r="AEM29" s="26"/>
      <c r="AEN29" s="26"/>
      <c r="AEO29" s="26"/>
      <c r="AEP29" s="26"/>
      <c r="AEQ29" s="26"/>
      <c r="AER29" s="26"/>
      <c r="AES29" s="26"/>
      <c r="AET29" s="26"/>
      <c r="AEU29" s="26"/>
      <c r="AEV29" s="26"/>
      <c r="AEW29" s="26"/>
      <c r="AEX29" s="26"/>
      <c r="AEY29" s="26"/>
      <c r="AEZ29" s="26"/>
      <c r="AFA29" s="26"/>
      <c r="AFB29" s="26"/>
      <c r="AFC29" s="26"/>
      <c r="AFD29" s="26"/>
      <c r="AFE29" s="26"/>
      <c r="AFF29" s="26"/>
      <c r="AFG29" s="26"/>
      <c r="AFH29" s="26"/>
      <c r="AFI29" s="26"/>
      <c r="AFJ29" s="26"/>
      <c r="AFK29" s="26"/>
      <c r="AFL29" s="26"/>
      <c r="AFM29" s="26"/>
      <c r="AFN29" s="26"/>
      <c r="AFO29" s="26"/>
      <c r="AFP29" s="26"/>
      <c r="AFQ29" s="26"/>
      <c r="AFR29" s="26"/>
      <c r="AFS29" s="26"/>
      <c r="AFT29" s="26"/>
      <c r="AFU29" s="26"/>
      <c r="AFV29" s="26"/>
      <c r="AFW29" s="26"/>
      <c r="AFX29" s="26"/>
      <c r="AFY29" s="26"/>
      <c r="AFZ29" s="26"/>
      <c r="AGA29" s="26"/>
      <c r="AGB29" s="26"/>
      <c r="AGC29" s="26"/>
      <c r="AGD29" s="26"/>
      <c r="AGE29" s="26"/>
      <c r="AGF29" s="26"/>
      <c r="AGG29" s="26"/>
      <c r="AGH29" s="26"/>
      <c r="AGI29" s="26"/>
      <c r="AGJ29" s="26"/>
      <c r="AGK29" s="26"/>
      <c r="AGL29" s="26"/>
      <c r="AGM29" s="26"/>
      <c r="AGN29" s="26"/>
      <c r="AGO29" s="26"/>
      <c r="AGP29" s="26"/>
      <c r="AGQ29" s="26"/>
      <c r="AGR29" s="26"/>
      <c r="AGS29" s="26"/>
      <c r="AGT29" s="26"/>
      <c r="AGU29" s="26"/>
      <c r="AGV29" s="26"/>
      <c r="AGW29" s="26"/>
      <c r="AGX29" s="26"/>
      <c r="AGY29" s="26"/>
      <c r="AGZ29" s="26"/>
      <c r="AHA29" s="26"/>
      <c r="AHB29" s="26"/>
      <c r="AHC29" s="26"/>
      <c r="AHD29" s="26"/>
      <c r="AHE29" s="26"/>
      <c r="AHF29" s="26"/>
      <c r="AHG29" s="26"/>
      <c r="AHH29" s="26"/>
      <c r="AHI29" s="26"/>
      <c r="AHJ29" s="26"/>
      <c r="AHK29" s="26"/>
      <c r="AHL29" s="26"/>
      <c r="AHM29" s="26"/>
      <c r="AHN29" s="26"/>
      <c r="AHO29" s="26"/>
      <c r="AHP29" s="26"/>
      <c r="AHQ29" s="26"/>
      <c r="AHR29" s="26"/>
      <c r="AHS29" s="26"/>
      <c r="AHT29" s="26"/>
      <c r="AHU29" s="26"/>
      <c r="AHV29" s="26"/>
      <c r="AHW29" s="26"/>
      <c r="AHX29" s="26"/>
      <c r="AHY29" s="26"/>
      <c r="AHZ29" s="26"/>
      <c r="AIA29" s="26"/>
      <c r="AIB29" s="26"/>
      <c r="AIC29" s="26"/>
      <c r="AID29" s="26"/>
      <c r="AIE29" s="26"/>
      <c r="AIF29" s="26"/>
      <c r="AIG29" s="26"/>
      <c r="AIH29" s="26"/>
      <c r="AII29" s="26"/>
      <c r="AIJ29" s="26"/>
      <c r="AIK29" s="26"/>
      <c r="AIL29" s="26"/>
      <c r="AIM29" s="26"/>
      <c r="AIN29" s="26"/>
      <c r="AIO29" s="26"/>
      <c r="AIP29" s="26"/>
      <c r="AIQ29" s="26"/>
      <c r="AIR29" s="26"/>
      <c r="AIS29" s="26"/>
      <c r="AIT29" s="26"/>
      <c r="AIU29" s="26"/>
      <c r="AIV29" s="26"/>
      <c r="AIW29" s="26"/>
      <c r="AIX29" s="26"/>
      <c r="AIY29" s="26"/>
      <c r="AIZ29" s="26"/>
      <c r="AJA29" s="26"/>
      <c r="AJB29" s="26"/>
      <c r="AJC29" s="26"/>
      <c r="AJD29" s="26"/>
      <c r="AJE29" s="26"/>
      <c r="AJF29" s="26"/>
      <c r="AJG29" s="26"/>
      <c r="AJH29" s="26"/>
      <c r="AJI29" s="26"/>
      <c r="AJJ29" s="26"/>
      <c r="AJK29" s="26"/>
      <c r="AJL29" s="26"/>
      <c r="AJM29" s="26"/>
      <c r="AJN29" s="26"/>
      <c r="AJO29" s="26"/>
      <c r="AJP29" s="26"/>
      <c r="AJQ29" s="26"/>
      <c r="AJR29" s="26"/>
      <c r="AJS29" s="26"/>
      <c r="AJT29" s="26"/>
      <c r="AJU29" s="26"/>
      <c r="AJV29" s="26"/>
      <c r="AJW29" s="26"/>
      <c r="AJX29" s="26"/>
      <c r="AJY29" s="26"/>
      <c r="AJZ29" s="26"/>
      <c r="AKA29" s="26"/>
      <c r="AKB29" s="26"/>
      <c r="AKC29" s="26"/>
      <c r="AKD29" s="26"/>
      <c r="AKE29" s="26"/>
      <c r="AKF29" s="26"/>
      <c r="AKG29" s="26"/>
      <c r="AKH29" s="26"/>
      <c r="AKI29" s="26"/>
      <c r="AKJ29" s="26"/>
      <c r="AKK29" s="26"/>
      <c r="AKL29" s="26"/>
      <c r="AKM29" s="26"/>
      <c r="AKN29" s="26"/>
      <c r="AKO29" s="26"/>
      <c r="AKP29" s="26"/>
      <c r="AKQ29" s="26"/>
      <c r="AKR29" s="26"/>
      <c r="AKS29" s="26"/>
      <c r="AKT29" s="26"/>
      <c r="AKU29" s="26"/>
      <c r="AKV29" s="26"/>
      <c r="AKW29" s="26"/>
      <c r="AKX29" s="26"/>
      <c r="AKY29" s="26"/>
      <c r="AKZ29" s="26"/>
      <c r="ALA29" s="26"/>
      <c r="ALB29" s="26"/>
      <c r="ALC29" s="26"/>
      <c r="ALD29" s="26"/>
      <c r="ALE29" s="26"/>
      <c r="ALF29" s="26"/>
      <c r="ALG29" s="26"/>
      <c r="ALH29" s="26"/>
      <c r="ALI29" s="26"/>
      <c r="ALJ29" s="26"/>
      <c r="ALK29" s="26"/>
      <c r="ALL29" s="26"/>
      <c r="ALM29" s="26"/>
      <c r="ALN29" s="26"/>
      <c r="ALO29" s="26"/>
      <c r="ALP29" s="26"/>
      <c r="ALQ29" s="26"/>
      <c r="ALR29" s="26"/>
      <c r="ALS29" s="26"/>
      <c r="ALT29" s="26"/>
      <c r="ALU29" s="26"/>
      <c r="ALV29" s="26"/>
      <c r="ALW29" s="26"/>
      <c r="ALX29" s="26"/>
      <c r="ALY29" s="26"/>
      <c r="ALZ29" s="26"/>
      <c r="AMA29" s="26"/>
      <c r="AMB29" s="26"/>
      <c r="AMC29" s="26"/>
      <c r="AMD29" s="26"/>
      <c r="AME29" s="26"/>
      <c r="AMF29" s="26"/>
      <c r="AMG29" s="26"/>
      <c r="AMH29" s="26"/>
      <c r="AMI29" s="26"/>
      <c r="AMJ29" s="26"/>
      <c r="AMK29" s="26"/>
      <c r="AML29" s="26"/>
      <c r="AMM29" s="26"/>
      <c r="AMN29" s="26"/>
      <c r="AMO29" s="26"/>
      <c r="AMP29" s="26"/>
      <c r="AMQ29" s="26"/>
      <c r="AMR29" s="26"/>
      <c r="AMS29" s="26"/>
      <c r="AMT29" s="26"/>
      <c r="AMU29" s="26"/>
      <c r="AMV29" s="26"/>
      <c r="AMW29" s="26"/>
      <c r="AMX29" s="26"/>
      <c r="AMY29" s="26"/>
      <c r="AMZ29" s="26"/>
      <c r="ANA29" s="26"/>
      <c r="ANB29" s="26"/>
      <c r="ANC29" s="26"/>
      <c r="AND29" s="26"/>
      <c r="ANE29" s="26"/>
      <c r="ANF29" s="26"/>
      <c r="ANG29" s="26"/>
      <c r="ANH29" s="26"/>
      <c r="ANI29" s="26"/>
      <c r="ANJ29" s="26"/>
      <c r="ANK29" s="26"/>
      <c r="ANL29" s="26"/>
      <c r="ANM29" s="26"/>
      <c r="ANN29" s="26"/>
      <c r="ANO29" s="26"/>
      <c r="ANP29" s="26"/>
      <c r="ANQ29" s="26"/>
      <c r="ANR29" s="26"/>
      <c r="ANS29" s="26"/>
      <c r="ANT29" s="26"/>
      <c r="ANU29" s="26"/>
      <c r="ANV29" s="26"/>
      <c r="ANW29" s="26"/>
      <c r="ANX29" s="26"/>
      <c r="ANY29" s="26"/>
      <c r="ANZ29" s="26"/>
      <c r="AOA29" s="26"/>
      <c r="AOB29" s="26"/>
      <c r="AOC29" s="26"/>
      <c r="AOD29" s="26"/>
      <c r="AOE29" s="26"/>
      <c r="AOF29" s="26"/>
      <c r="AOG29" s="26"/>
      <c r="AOH29" s="26"/>
      <c r="AOI29" s="26"/>
      <c r="AOJ29" s="26"/>
      <c r="AOK29" s="26"/>
      <c r="AOL29" s="26"/>
      <c r="AOM29" s="26"/>
      <c r="AON29" s="26"/>
      <c r="AOO29" s="26"/>
      <c r="AOP29" s="26"/>
      <c r="AOQ29" s="26"/>
      <c r="AOR29" s="26"/>
      <c r="AOS29" s="26"/>
      <c r="AOT29" s="26"/>
      <c r="AOU29" s="26"/>
      <c r="AOV29" s="26"/>
      <c r="AOW29" s="26"/>
      <c r="AOX29" s="26"/>
      <c r="AOY29" s="26"/>
      <c r="AOZ29" s="26"/>
      <c r="APA29" s="26"/>
      <c r="APB29" s="26"/>
      <c r="APC29" s="26"/>
      <c r="APD29" s="26"/>
      <c r="APE29" s="26"/>
      <c r="APF29" s="26"/>
      <c r="APG29" s="26"/>
      <c r="APH29" s="26"/>
      <c r="API29" s="26"/>
      <c r="APJ29" s="26"/>
      <c r="APK29" s="26"/>
      <c r="APL29" s="26"/>
      <c r="APM29" s="26"/>
      <c r="APN29" s="26"/>
      <c r="APO29" s="26"/>
      <c r="APP29" s="26"/>
      <c r="APQ29" s="26"/>
      <c r="APR29" s="26"/>
      <c r="APS29" s="26"/>
      <c r="APT29" s="26"/>
      <c r="APU29" s="26"/>
      <c r="APV29" s="26"/>
      <c r="APW29" s="26"/>
      <c r="APX29" s="26"/>
      <c r="APY29" s="26"/>
      <c r="APZ29" s="26"/>
      <c r="AQA29" s="26"/>
      <c r="AQB29" s="26"/>
      <c r="AQC29" s="26"/>
      <c r="AQD29" s="26"/>
      <c r="AQE29" s="26"/>
      <c r="AQF29" s="26"/>
      <c r="AQG29" s="26"/>
      <c r="AQH29" s="26"/>
      <c r="AQI29" s="26"/>
      <c r="AQJ29" s="26"/>
      <c r="AQK29" s="26"/>
      <c r="AQL29" s="26"/>
      <c r="AQM29" s="26"/>
      <c r="AQN29" s="26"/>
      <c r="AQO29" s="26"/>
      <c r="AQP29" s="26"/>
      <c r="AQQ29" s="26"/>
      <c r="AQR29" s="26"/>
      <c r="AQS29" s="26"/>
      <c r="AQT29" s="26"/>
      <c r="AQU29" s="26"/>
      <c r="AQV29" s="26"/>
      <c r="AQW29" s="26"/>
      <c r="AQX29" s="26"/>
      <c r="AQY29" s="26"/>
      <c r="AQZ29" s="26"/>
      <c r="ARA29" s="26"/>
      <c r="ARB29" s="26"/>
      <c r="ARC29" s="26"/>
      <c r="ARD29" s="26"/>
      <c r="ARE29" s="26"/>
      <c r="ARF29" s="26"/>
      <c r="ARG29" s="26"/>
      <c r="ARH29" s="26"/>
      <c r="ARI29" s="26"/>
      <c r="ARJ29" s="26"/>
      <c r="ARK29" s="26"/>
      <c r="ARL29" s="26"/>
      <c r="ARM29" s="26"/>
      <c r="ARN29" s="26"/>
      <c r="ARO29" s="26"/>
      <c r="ARP29" s="26"/>
      <c r="ARQ29" s="26"/>
      <c r="ARR29" s="26"/>
      <c r="ARS29" s="26"/>
      <c r="ART29" s="26"/>
      <c r="ARU29" s="26"/>
      <c r="ARV29" s="26"/>
      <c r="ARW29" s="26"/>
      <c r="ARX29" s="26"/>
      <c r="ARY29" s="26"/>
      <c r="ARZ29" s="26"/>
      <c r="ASA29" s="26"/>
      <c r="ASB29" s="26"/>
      <c r="ASC29" s="26"/>
      <c r="ASD29" s="26"/>
      <c r="ASE29" s="26"/>
      <c r="ASF29" s="26"/>
      <c r="ASG29" s="26"/>
      <c r="ASH29" s="26"/>
      <c r="ASI29" s="26"/>
      <c r="ASJ29" s="26"/>
      <c r="ASK29" s="26"/>
      <c r="ASL29" s="26"/>
      <c r="ASM29" s="26"/>
      <c r="ASN29" s="26"/>
      <c r="ASO29" s="26"/>
      <c r="ASP29" s="26"/>
      <c r="ASQ29" s="26"/>
      <c r="ASR29" s="26"/>
      <c r="ASS29" s="26"/>
      <c r="AST29" s="26"/>
      <c r="ASU29" s="26"/>
      <c r="ASV29" s="26"/>
      <c r="ASW29" s="26"/>
      <c r="ASX29" s="26"/>
      <c r="ASY29" s="26"/>
      <c r="ASZ29" s="26"/>
      <c r="ATA29" s="26"/>
      <c r="ATB29" s="26"/>
      <c r="ATC29" s="26"/>
      <c r="ATD29" s="26"/>
      <c r="ATE29" s="26"/>
      <c r="ATF29" s="26"/>
      <c r="ATG29" s="26"/>
      <c r="ATH29" s="26"/>
      <c r="ATI29" s="26"/>
      <c r="ATJ29" s="26"/>
      <c r="ATK29" s="26"/>
      <c r="ATL29" s="26"/>
      <c r="ATM29" s="26"/>
      <c r="ATN29" s="26"/>
      <c r="ATO29" s="26"/>
      <c r="ATP29" s="26"/>
      <c r="ATQ29" s="26"/>
      <c r="ATR29" s="26"/>
      <c r="ATS29" s="26"/>
      <c r="ATT29" s="26"/>
      <c r="ATU29" s="26"/>
      <c r="ATV29" s="26"/>
      <c r="ATW29" s="26"/>
      <c r="ATX29" s="26"/>
      <c r="ATY29" s="26"/>
      <c r="ATZ29" s="26"/>
      <c r="AUA29" s="26"/>
      <c r="AUB29" s="26"/>
      <c r="AUC29" s="26"/>
      <c r="AUD29" s="26"/>
      <c r="AUE29" s="26"/>
      <c r="AUF29" s="26"/>
      <c r="AUG29" s="26"/>
      <c r="AUH29" s="26"/>
      <c r="AUI29" s="26"/>
      <c r="AUJ29" s="26"/>
      <c r="AUK29" s="26"/>
      <c r="AUL29" s="26"/>
      <c r="AUM29" s="26"/>
      <c r="AUN29" s="26"/>
      <c r="AUO29" s="26"/>
      <c r="AUP29" s="26"/>
      <c r="AUQ29" s="26"/>
      <c r="AUR29" s="26"/>
      <c r="AUS29" s="26"/>
      <c r="AUT29" s="26"/>
      <c r="AUU29" s="26"/>
      <c r="AUV29" s="26"/>
      <c r="AUW29" s="26"/>
      <c r="AUX29" s="26"/>
      <c r="AUY29" s="26"/>
      <c r="AUZ29" s="26"/>
      <c r="AVA29" s="26"/>
      <c r="AVB29" s="26"/>
      <c r="AVC29" s="26"/>
      <c r="AVD29" s="26"/>
      <c r="AVE29" s="26"/>
      <c r="AVF29" s="26"/>
      <c r="AVG29" s="26"/>
      <c r="AVH29" s="26"/>
      <c r="AVI29" s="26"/>
      <c r="AVJ29" s="26"/>
      <c r="AVK29" s="26"/>
      <c r="AVL29" s="26"/>
      <c r="AVM29" s="26"/>
      <c r="AVN29" s="26"/>
      <c r="AVO29" s="26"/>
      <c r="AVP29" s="26"/>
      <c r="AVQ29" s="26"/>
      <c r="AVR29" s="26"/>
      <c r="AVS29" s="26"/>
      <c r="AVT29" s="26"/>
      <c r="AVU29" s="26"/>
      <c r="AVV29" s="26"/>
      <c r="AVW29" s="26"/>
      <c r="AVX29" s="26"/>
      <c r="AVY29" s="26"/>
      <c r="AVZ29" s="26"/>
      <c r="AWA29" s="26"/>
      <c r="AWB29" s="26"/>
      <c r="AWC29" s="26"/>
      <c r="AWD29" s="26"/>
      <c r="AWE29" s="26"/>
      <c r="AWF29" s="26"/>
      <c r="AWG29" s="26"/>
      <c r="AWH29" s="26"/>
      <c r="AWI29" s="26"/>
      <c r="AWJ29" s="26"/>
      <c r="AWK29" s="26"/>
      <c r="AWL29" s="26"/>
      <c r="AWM29" s="26"/>
      <c r="AWN29" s="26"/>
      <c r="AWO29" s="26"/>
      <c r="AWP29" s="26"/>
      <c r="AWQ29" s="26"/>
      <c r="AWR29" s="26"/>
      <c r="AWS29" s="26"/>
      <c r="AWT29" s="26"/>
      <c r="AWU29" s="26"/>
      <c r="AWV29" s="26"/>
      <c r="AWW29" s="26"/>
      <c r="AWX29" s="26"/>
      <c r="AWY29" s="26"/>
      <c r="AWZ29" s="26"/>
      <c r="AXA29" s="26"/>
      <c r="AXB29" s="26"/>
      <c r="AXC29" s="26"/>
      <c r="AXD29" s="26"/>
      <c r="AXE29" s="26"/>
      <c r="AXF29" s="26"/>
      <c r="AXG29" s="26"/>
      <c r="AXH29" s="26"/>
      <c r="AXI29" s="26"/>
      <c r="AXJ29" s="26"/>
      <c r="AXK29" s="26"/>
      <c r="AXL29" s="26"/>
      <c r="AXM29" s="26"/>
      <c r="AXN29" s="26"/>
      <c r="AXO29" s="26"/>
      <c r="AXP29" s="26"/>
      <c r="AXQ29" s="26"/>
      <c r="AXR29" s="26"/>
      <c r="AXS29" s="26"/>
      <c r="AXT29" s="26"/>
      <c r="AXU29" s="26"/>
      <c r="AXV29" s="26"/>
      <c r="AXW29" s="26"/>
      <c r="AXX29" s="26"/>
      <c r="AXY29" s="26"/>
      <c r="AXZ29" s="26"/>
      <c r="AYA29" s="26"/>
      <c r="AYB29" s="26"/>
      <c r="AYC29" s="26"/>
      <c r="AYD29" s="26"/>
      <c r="AYE29" s="26"/>
      <c r="AYF29" s="26"/>
      <c r="AYG29" s="26"/>
      <c r="AYH29" s="26"/>
      <c r="AYI29" s="26"/>
      <c r="AYJ29" s="26"/>
      <c r="AYK29" s="26"/>
      <c r="AYL29" s="26"/>
      <c r="AYM29" s="26"/>
      <c r="AYN29" s="26"/>
      <c r="AYO29" s="26"/>
      <c r="AYP29" s="26"/>
      <c r="AYQ29" s="26"/>
      <c r="AYR29" s="26"/>
      <c r="AYS29" s="26"/>
      <c r="AYT29" s="26"/>
      <c r="AYU29" s="26"/>
      <c r="AYV29" s="26"/>
      <c r="AYW29" s="26"/>
      <c r="AYX29" s="26"/>
      <c r="AYY29" s="26"/>
      <c r="AYZ29" s="26"/>
      <c r="AZA29" s="26"/>
      <c r="AZB29" s="26"/>
      <c r="AZC29" s="26"/>
      <c r="AZD29" s="26"/>
      <c r="AZE29" s="26"/>
      <c r="AZF29" s="26"/>
      <c r="AZG29" s="26"/>
      <c r="AZH29" s="26"/>
      <c r="AZI29" s="26"/>
      <c r="AZJ29" s="26"/>
      <c r="AZK29" s="26"/>
      <c r="AZL29" s="26"/>
      <c r="AZM29" s="26"/>
      <c r="AZN29" s="26"/>
      <c r="AZO29" s="26"/>
      <c r="AZP29" s="26"/>
      <c r="AZQ29" s="26"/>
      <c r="AZR29" s="26"/>
      <c r="AZS29" s="26"/>
      <c r="AZT29" s="26"/>
      <c r="AZU29" s="26"/>
      <c r="AZV29" s="26"/>
      <c r="AZW29" s="26"/>
      <c r="AZX29" s="26"/>
      <c r="AZY29" s="26"/>
      <c r="AZZ29" s="26"/>
      <c r="BAA29" s="26"/>
      <c r="BAB29" s="26"/>
      <c r="BAC29" s="26"/>
      <c r="BAD29" s="26"/>
      <c r="BAE29" s="26"/>
      <c r="BAF29" s="26"/>
      <c r="BAG29" s="26"/>
      <c r="BAH29" s="26"/>
      <c r="BAI29" s="26"/>
      <c r="BAJ29" s="26"/>
      <c r="BAK29" s="26"/>
      <c r="BAL29" s="26"/>
      <c r="BAM29" s="26"/>
      <c r="BAN29" s="26"/>
      <c r="BAO29" s="26"/>
      <c r="BAP29" s="26"/>
      <c r="BAQ29" s="26"/>
      <c r="BAR29" s="26"/>
      <c r="BAS29" s="26"/>
      <c r="BAT29" s="26"/>
      <c r="BAU29" s="26"/>
      <c r="BAV29" s="26"/>
      <c r="BAW29" s="26"/>
      <c r="BAX29" s="26"/>
      <c r="BAY29" s="26"/>
      <c r="BAZ29" s="26"/>
      <c r="BBA29" s="26"/>
      <c r="BBB29" s="26"/>
      <c r="BBC29" s="26"/>
      <c r="BBD29" s="26"/>
      <c r="BBE29" s="26"/>
      <c r="BBF29" s="26"/>
      <c r="BBG29" s="26"/>
      <c r="BBH29" s="26"/>
      <c r="BBI29" s="26"/>
      <c r="BBJ29" s="26"/>
      <c r="BBK29" s="26"/>
      <c r="BBL29" s="26"/>
      <c r="BBM29" s="26"/>
      <c r="BBN29" s="26"/>
      <c r="BBO29" s="26"/>
      <c r="BBP29" s="26"/>
      <c r="BBQ29" s="26"/>
      <c r="BBR29" s="26"/>
      <c r="BBS29" s="26"/>
      <c r="BBT29" s="26"/>
      <c r="BBU29" s="26"/>
      <c r="BBV29" s="26"/>
      <c r="BBW29" s="26"/>
      <c r="BBX29" s="26"/>
      <c r="BBY29" s="26"/>
      <c r="BBZ29" s="26"/>
      <c r="BCA29" s="26"/>
      <c r="BCB29" s="26"/>
      <c r="BCC29" s="26"/>
      <c r="BCD29" s="26"/>
      <c r="BCE29" s="26"/>
      <c r="BCF29" s="26"/>
      <c r="BCG29" s="26"/>
      <c r="BCH29" s="26"/>
      <c r="BCI29" s="26"/>
      <c r="BCJ29" s="26"/>
      <c r="BCK29" s="26"/>
      <c r="BCL29" s="26"/>
      <c r="BCM29" s="26"/>
      <c r="BCN29" s="26"/>
      <c r="BCO29" s="26"/>
      <c r="BCP29" s="26"/>
      <c r="BCQ29" s="26"/>
      <c r="BCR29" s="26"/>
      <c r="BCS29" s="26"/>
      <c r="BCT29" s="26"/>
      <c r="BCU29" s="26"/>
      <c r="BCV29" s="26"/>
      <c r="BCW29" s="26"/>
      <c r="BCX29" s="26"/>
      <c r="BCY29" s="26"/>
      <c r="BCZ29" s="26"/>
      <c r="BDA29" s="26"/>
      <c r="BDB29" s="26"/>
      <c r="BDC29" s="26"/>
      <c r="BDD29" s="26"/>
      <c r="BDE29" s="26"/>
      <c r="BDF29" s="26"/>
      <c r="BDG29" s="26"/>
      <c r="BDH29" s="26"/>
      <c r="BDI29" s="26"/>
      <c r="BDJ29" s="26"/>
      <c r="BDK29" s="26"/>
      <c r="BDL29" s="26"/>
      <c r="BDM29" s="26"/>
      <c r="BDN29" s="26"/>
      <c r="BDO29" s="26"/>
      <c r="BDP29" s="26"/>
      <c r="BDQ29" s="26"/>
      <c r="BDR29" s="26"/>
      <c r="BDS29" s="26"/>
      <c r="BDT29" s="26"/>
      <c r="BDU29" s="26"/>
      <c r="BDV29" s="26"/>
      <c r="BDW29" s="26"/>
      <c r="BDX29" s="26"/>
      <c r="BDY29" s="26"/>
      <c r="BDZ29" s="26"/>
      <c r="BEA29" s="26"/>
      <c r="BEB29" s="26"/>
      <c r="BEC29" s="26"/>
      <c r="BED29" s="26"/>
      <c r="BEE29" s="26"/>
      <c r="BEF29" s="26"/>
      <c r="BEG29" s="26"/>
      <c r="BEH29" s="26"/>
      <c r="BEI29" s="26"/>
      <c r="BEJ29" s="26"/>
      <c r="BEK29" s="26"/>
      <c r="BEL29" s="26"/>
      <c r="BEM29" s="26"/>
      <c r="BEN29" s="26"/>
      <c r="BEO29" s="26"/>
      <c r="BEP29" s="26"/>
      <c r="BEQ29" s="26"/>
      <c r="BER29" s="26"/>
      <c r="BES29" s="26"/>
      <c r="BET29" s="26"/>
      <c r="BEU29" s="26"/>
      <c r="BEV29" s="26"/>
      <c r="BEW29" s="26"/>
      <c r="BEX29" s="26"/>
      <c r="BEY29" s="26"/>
      <c r="BEZ29" s="26"/>
      <c r="BFA29" s="26"/>
      <c r="BFB29" s="26"/>
      <c r="BFC29" s="26"/>
      <c r="BFD29" s="26"/>
      <c r="BFE29" s="26"/>
      <c r="BFF29" s="26"/>
      <c r="BFG29" s="26"/>
      <c r="BFH29" s="26"/>
      <c r="BFI29" s="26"/>
      <c r="BFJ29" s="26"/>
      <c r="BFK29" s="26"/>
      <c r="BFL29" s="26"/>
      <c r="BFM29" s="26"/>
      <c r="BFN29" s="26"/>
      <c r="BFO29" s="26"/>
      <c r="BFP29" s="26"/>
      <c r="BFQ29" s="26"/>
      <c r="BFR29" s="26"/>
      <c r="BFS29" s="26"/>
      <c r="BFT29" s="26"/>
      <c r="BFU29" s="26"/>
      <c r="BFV29" s="26"/>
      <c r="BFW29" s="26"/>
      <c r="BFX29" s="26"/>
      <c r="BFY29" s="26"/>
      <c r="BFZ29" s="26"/>
      <c r="BGA29" s="26"/>
      <c r="BGB29" s="26"/>
      <c r="BGC29" s="26"/>
      <c r="BGD29" s="26"/>
      <c r="BGE29" s="26"/>
      <c r="BGF29" s="26"/>
      <c r="BGG29" s="26"/>
      <c r="BGH29" s="26"/>
      <c r="BGI29" s="26"/>
      <c r="BGJ29" s="26"/>
      <c r="BGK29" s="26"/>
      <c r="BGL29" s="26"/>
      <c r="BGM29" s="26"/>
      <c r="BGN29" s="26"/>
      <c r="BGO29" s="26"/>
      <c r="BGP29" s="26"/>
      <c r="BGQ29" s="26"/>
      <c r="BGR29" s="26"/>
      <c r="BGS29" s="26"/>
      <c r="BGT29" s="26"/>
      <c r="BGU29" s="26"/>
      <c r="BGV29" s="26"/>
      <c r="BGW29" s="26"/>
      <c r="BGX29" s="26"/>
      <c r="BGY29" s="26"/>
      <c r="BGZ29" s="26"/>
      <c r="BHA29" s="26"/>
      <c r="BHB29" s="26"/>
      <c r="BHC29" s="26"/>
      <c r="BHD29" s="26"/>
      <c r="BHE29" s="26"/>
      <c r="BHF29" s="26"/>
      <c r="BHG29" s="26"/>
      <c r="BHH29" s="26"/>
      <c r="BHI29" s="26"/>
      <c r="BHJ29" s="26"/>
      <c r="BHK29" s="26"/>
      <c r="BHL29" s="26"/>
      <c r="BHM29" s="26"/>
      <c r="BHN29" s="26"/>
      <c r="BHO29" s="26"/>
      <c r="BHP29" s="26"/>
      <c r="BHQ29" s="26"/>
      <c r="BHR29" s="26"/>
      <c r="BHS29" s="26"/>
      <c r="BHT29" s="26"/>
      <c r="BHU29" s="26"/>
      <c r="BHV29" s="26"/>
      <c r="BHW29" s="26"/>
      <c r="BHX29" s="26"/>
      <c r="BHY29" s="26"/>
      <c r="BHZ29" s="26"/>
      <c r="BIA29" s="26"/>
      <c r="BIB29" s="26"/>
      <c r="BIC29" s="26"/>
      <c r="BID29" s="26"/>
      <c r="BIE29" s="26"/>
      <c r="BIF29" s="26"/>
      <c r="BIG29" s="26"/>
      <c r="BIH29" s="26"/>
      <c r="BII29" s="26"/>
      <c r="BIJ29" s="26"/>
      <c r="BIK29" s="26"/>
      <c r="BIL29" s="26"/>
      <c r="BIM29" s="26"/>
      <c r="BIN29" s="26"/>
      <c r="BIO29" s="26"/>
      <c r="BIP29" s="26"/>
      <c r="BIQ29" s="26"/>
      <c r="BIR29" s="26"/>
      <c r="BIS29" s="26"/>
      <c r="BIT29" s="26"/>
      <c r="BIU29" s="26"/>
      <c r="BIV29" s="26"/>
      <c r="BIW29" s="26"/>
      <c r="BIX29" s="26"/>
      <c r="BIY29" s="26"/>
      <c r="BIZ29" s="26"/>
      <c r="BJA29" s="26"/>
      <c r="BJB29" s="26"/>
      <c r="BJC29" s="26"/>
      <c r="BJD29" s="26"/>
      <c r="BJE29" s="26"/>
      <c r="BJF29" s="26"/>
      <c r="BJG29" s="26"/>
      <c r="BJH29" s="26"/>
      <c r="BJI29" s="26"/>
      <c r="BJJ29" s="26"/>
      <c r="BJK29" s="26"/>
      <c r="BJL29" s="26"/>
      <c r="BJM29" s="26"/>
      <c r="BJN29" s="26"/>
      <c r="BJO29" s="26"/>
      <c r="BJP29" s="26"/>
      <c r="BJQ29" s="26"/>
      <c r="BJR29" s="26"/>
      <c r="BJS29" s="26"/>
      <c r="BJT29" s="26"/>
      <c r="BJU29" s="26"/>
      <c r="BJV29" s="26"/>
      <c r="BJW29" s="26"/>
      <c r="BJX29" s="26"/>
      <c r="BJY29" s="26"/>
      <c r="BJZ29" s="26"/>
      <c r="BKA29" s="26"/>
      <c r="BKB29" s="26"/>
      <c r="BKC29" s="26"/>
      <c r="BKD29" s="26"/>
      <c r="BKE29" s="26"/>
      <c r="BKF29" s="26"/>
      <c r="BKG29" s="26"/>
      <c r="BKH29" s="26"/>
      <c r="BKI29" s="26"/>
      <c r="BKJ29" s="26"/>
      <c r="BKK29" s="26"/>
      <c r="BKL29" s="26"/>
      <c r="BKM29" s="26"/>
      <c r="BKN29" s="26"/>
      <c r="BKO29" s="26"/>
      <c r="BKP29" s="26"/>
      <c r="BKQ29" s="26"/>
      <c r="BKR29" s="26"/>
      <c r="BKS29" s="26"/>
      <c r="BKT29" s="26"/>
      <c r="BKU29" s="26"/>
      <c r="BKV29" s="26"/>
      <c r="BKW29" s="26"/>
      <c r="BKX29" s="26"/>
      <c r="BKY29" s="26"/>
      <c r="BKZ29" s="26"/>
      <c r="BLA29" s="26"/>
      <c r="BLB29" s="26"/>
      <c r="BLC29" s="26"/>
      <c r="BLD29" s="26"/>
      <c r="BLE29" s="26"/>
      <c r="BLF29" s="26"/>
      <c r="BLG29" s="26"/>
      <c r="BLH29" s="26"/>
      <c r="BLI29" s="26"/>
      <c r="BLJ29" s="26"/>
      <c r="BLK29" s="26"/>
      <c r="BLL29" s="26"/>
      <c r="BLM29" s="26"/>
      <c r="BLN29" s="26"/>
      <c r="BLO29" s="26"/>
      <c r="BLP29" s="26"/>
      <c r="BLQ29" s="26"/>
      <c r="BLR29" s="26"/>
      <c r="BLS29" s="26"/>
      <c r="BLT29" s="26"/>
      <c r="BLU29" s="26"/>
      <c r="BLV29" s="26"/>
      <c r="BLW29" s="26"/>
      <c r="BLX29" s="26"/>
      <c r="BLY29" s="26"/>
      <c r="BLZ29" s="26"/>
      <c r="BMA29" s="26"/>
      <c r="BMB29" s="26"/>
      <c r="BMC29" s="26"/>
      <c r="BMD29" s="26"/>
      <c r="BME29" s="26"/>
      <c r="BMF29" s="26"/>
      <c r="BMG29" s="26"/>
      <c r="BMH29" s="26"/>
      <c r="BMI29" s="26"/>
      <c r="BMJ29" s="26"/>
      <c r="BMK29" s="26"/>
      <c r="BML29" s="26"/>
      <c r="BMM29" s="26"/>
      <c r="BMN29" s="26"/>
      <c r="BMO29" s="26"/>
      <c r="BMP29" s="26"/>
      <c r="BMQ29" s="26"/>
      <c r="BMR29" s="26"/>
      <c r="BMS29" s="26"/>
      <c r="BMT29" s="26"/>
      <c r="BMU29" s="26"/>
      <c r="BMV29" s="26"/>
      <c r="BMW29" s="26"/>
      <c r="BMX29" s="26"/>
      <c r="BMY29" s="26"/>
      <c r="BMZ29" s="26"/>
      <c r="BNA29" s="26"/>
      <c r="BNB29" s="26"/>
      <c r="BNC29" s="26"/>
      <c r="BND29" s="26"/>
      <c r="BNE29" s="26"/>
      <c r="BNF29" s="26"/>
      <c r="BNG29" s="26"/>
      <c r="BNH29" s="26"/>
      <c r="BNI29" s="26"/>
      <c r="BNJ29" s="26"/>
      <c r="BNK29" s="26"/>
      <c r="BNL29" s="26"/>
      <c r="BNM29" s="26"/>
      <c r="BNN29" s="26"/>
      <c r="BNO29" s="26"/>
      <c r="BNP29" s="26"/>
      <c r="BNQ29" s="26"/>
      <c r="BNR29" s="26"/>
      <c r="BNS29" s="26"/>
      <c r="BNT29" s="26"/>
      <c r="BNU29" s="26"/>
      <c r="BNV29" s="26"/>
      <c r="BNW29" s="26"/>
      <c r="BNX29" s="26"/>
      <c r="BNY29" s="26"/>
      <c r="BNZ29" s="26"/>
      <c r="BOA29" s="26"/>
      <c r="BOB29" s="26"/>
      <c r="BOC29" s="26"/>
      <c r="BOD29" s="26"/>
      <c r="BOE29" s="26"/>
      <c r="BOF29" s="26"/>
      <c r="BOG29" s="26"/>
      <c r="BOH29" s="26"/>
      <c r="BOI29" s="26"/>
      <c r="BOJ29" s="26"/>
      <c r="BOK29" s="26"/>
      <c r="BOL29" s="26"/>
      <c r="BOM29" s="26"/>
      <c r="BON29" s="26"/>
      <c r="BOO29" s="26"/>
      <c r="BOP29" s="26"/>
      <c r="BOQ29" s="26"/>
      <c r="BOR29" s="26"/>
      <c r="BOS29" s="26"/>
      <c r="BOT29" s="26"/>
      <c r="BOU29" s="26"/>
      <c r="BOV29" s="26"/>
      <c r="BOW29" s="26"/>
      <c r="BOX29" s="26"/>
      <c r="BOY29" s="26"/>
      <c r="BOZ29" s="26"/>
      <c r="BPA29" s="26"/>
      <c r="BPB29" s="26"/>
      <c r="BPC29" s="26"/>
      <c r="BPD29" s="26"/>
      <c r="BPE29" s="26"/>
      <c r="BPF29" s="26"/>
      <c r="BPG29" s="26"/>
      <c r="BPH29" s="26"/>
      <c r="BPI29" s="26"/>
      <c r="BPJ29" s="26"/>
      <c r="BPK29" s="26"/>
      <c r="BPL29" s="26"/>
      <c r="BPM29" s="26"/>
      <c r="BPN29" s="26"/>
      <c r="BPO29" s="26"/>
      <c r="BPP29" s="26"/>
      <c r="BPQ29" s="26"/>
      <c r="BPR29" s="26"/>
      <c r="BPS29" s="26"/>
      <c r="BPT29" s="26"/>
      <c r="BPU29" s="26"/>
      <c r="BPV29" s="26"/>
      <c r="BPW29" s="26"/>
      <c r="BPX29" s="26"/>
      <c r="BPY29" s="26"/>
      <c r="BPZ29" s="26"/>
      <c r="BQA29" s="26"/>
      <c r="BQB29" s="26"/>
      <c r="BQC29" s="26"/>
      <c r="BQD29" s="26"/>
      <c r="BQE29" s="26"/>
      <c r="BQF29" s="26"/>
      <c r="BQG29" s="26"/>
      <c r="BQH29" s="26"/>
      <c r="BQI29" s="26"/>
      <c r="BQJ29" s="26"/>
      <c r="BQK29" s="26"/>
      <c r="BQL29" s="26"/>
      <c r="BQM29" s="26"/>
      <c r="BQN29" s="26"/>
      <c r="BQO29" s="26"/>
      <c r="BQP29" s="26"/>
      <c r="BQQ29" s="26"/>
      <c r="BQR29" s="26"/>
      <c r="BQS29" s="26"/>
      <c r="BQT29" s="26"/>
      <c r="BQU29" s="26"/>
      <c r="BQV29" s="26"/>
      <c r="BQW29" s="26"/>
      <c r="BQX29" s="26"/>
      <c r="BQY29" s="26"/>
      <c r="BQZ29" s="26"/>
      <c r="BRA29" s="26"/>
      <c r="BRB29" s="26"/>
      <c r="BRC29" s="26"/>
      <c r="BRD29" s="26"/>
      <c r="BRE29" s="26"/>
      <c r="BRF29" s="26"/>
      <c r="BRG29" s="26"/>
      <c r="BRH29" s="26"/>
      <c r="BRI29" s="26"/>
      <c r="BRJ29" s="26"/>
      <c r="BRK29" s="26"/>
      <c r="BRL29" s="26"/>
      <c r="BRM29" s="26"/>
      <c r="BRN29" s="26"/>
      <c r="BRO29" s="26"/>
      <c r="BRP29" s="26"/>
      <c r="BRQ29" s="26"/>
    </row>
    <row r="30" spans="1:1837" s="60" customFormat="1" ht="82.2" customHeight="1" thickBot="1" x14ac:dyDescent="0.35">
      <c r="A30" s="814"/>
      <c r="B30" s="867"/>
      <c r="C30" s="893"/>
      <c r="D30" s="829"/>
      <c r="E30" s="85" t="s">
        <v>209</v>
      </c>
      <c r="F30" s="129">
        <v>0</v>
      </c>
      <c r="G30" s="162">
        <f t="shared" si="12"/>
        <v>0</v>
      </c>
      <c r="H30" s="63" t="s">
        <v>17</v>
      </c>
      <c r="I30" s="85" t="s">
        <v>249</v>
      </c>
      <c r="J30" s="118" t="s">
        <v>251</v>
      </c>
      <c r="K30" s="885"/>
      <c r="L30" s="118" t="s">
        <v>605</v>
      </c>
      <c r="M30" s="118" t="s">
        <v>191</v>
      </c>
      <c r="N30" s="119"/>
      <c r="O30" s="119"/>
      <c r="P30" s="119"/>
      <c r="Q30" s="146">
        <v>0</v>
      </c>
      <c r="R30" s="146">
        <v>0</v>
      </c>
      <c r="S30" s="146">
        <v>0</v>
      </c>
      <c r="T30" s="343">
        <f t="shared" si="3"/>
        <v>0</v>
      </c>
      <c r="U30" s="343">
        <f t="shared" si="3"/>
        <v>0</v>
      </c>
      <c r="V30" s="343">
        <f t="shared" si="3"/>
        <v>0</v>
      </c>
      <c r="W30" s="118" t="s">
        <v>594</v>
      </c>
      <c r="X30" s="118" t="s">
        <v>190</v>
      </c>
      <c r="Y30" s="119"/>
      <c r="Z30" s="119"/>
      <c r="AA30" s="119"/>
      <c r="AB30" s="146">
        <v>0</v>
      </c>
      <c r="AC30" s="146">
        <v>0</v>
      </c>
      <c r="AD30" s="146">
        <v>0</v>
      </c>
      <c r="AE30" s="203">
        <f t="shared" si="7"/>
        <v>0</v>
      </c>
      <c r="AF30" s="208">
        <f t="shared" si="7"/>
        <v>0</v>
      </c>
      <c r="AG30" s="208">
        <f t="shared" si="7"/>
        <v>0</v>
      </c>
      <c r="AH30" s="574" t="s">
        <v>285</v>
      </c>
      <c r="AI30" s="574" t="s">
        <v>358</v>
      </c>
      <c r="AJ30" s="434"/>
      <c r="AK30" s="434"/>
      <c r="AL30" s="509"/>
      <c r="AM30" s="593">
        <v>0</v>
      </c>
      <c r="AN30" s="146">
        <v>0</v>
      </c>
      <c r="AO30" s="146">
        <v>0</v>
      </c>
      <c r="AP30" s="226">
        <f t="shared" si="8"/>
        <v>0</v>
      </c>
      <c r="AQ30" s="224">
        <f t="shared" si="8"/>
        <v>0</v>
      </c>
      <c r="AR30" s="224">
        <f t="shared" si="1"/>
        <v>0</v>
      </c>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6"/>
      <c r="LY30" s="26"/>
      <c r="LZ30" s="26"/>
      <c r="MA30" s="26"/>
      <c r="MB30" s="26"/>
      <c r="MC30" s="26"/>
      <c r="MD30" s="26"/>
      <c r="ME30" s="26"/>
      <c r="MF30" s="26"/>
      <c r="MG30" s="26"/>
      <c r="MH30" s="26"/>
      <c r="MI30" s="26"/>
      <c r="MJ30" s="26"/>
      <c r="MK30" s="26"/>
      <c r="ML30" s="26"/>
      <c r="MM30" s="26"/>
      <c r="MN30" s="26"/>
      <c r="MO30" s="26"/>
      <c r="MP30" s="26"/>
      <c r="MQ30" s="26"/>
      <c r="MR30" s="26"/>
      <c r="MS30" s="26"/>
      <c r="MT30" s="26"/>
      <c r="MU30" s="26"/>
      <c r="MV30" s="26"/>
      <c r="MW30" s="26"/>
      <c r="MX30" s="26"/>
      <c r="MY30" s="26"/>
      <c r="MZ30" s="26"/>
      <c r="NA30" s="26"/>
      <c r="NB30" s="26"/>
      <c r="NC30" s="26"/>
      <c r="ND30" s="26"/>
      <c r="NE30" s="26"/>
      <c r="NF30" s="26"/>
      <c r="NG30" s="26"/>
      <c r="NH30" s="26"/>
      <c r="NI30" s="26"/>
      <c r="NJ30" s="26"/>
      <c r="NK30" s="26"/>
      <c r="NL30" s="26"/>
      <c r="NM30" s="26"/>
      <c r="NN30" s="26"/>
      <c r="NO30" s="26"/>
      <c r="NP30" s="26"/>
      <c r="NQ30" s="26"/>
      <c r="NR30" s="26"/>
      <c r="NS30" s="26"/>
      <c r="NT30" s="26"/>
      <c r="NU30" s="26"/>
      <c r="NV30" s="26"/>
      <c r="NW30" s="26"/>
      <c r="NX30" s="26"/>
      <c r="NY30" s="26"/>
      <c r="NZ30" s="26"/>
      <c r="OA30" s="26"/>
      <c r="OB30" s="26"/>
      <c r="OC30" s="26"/>
      <c r="OD30" s="26"/>
      <c r="OE30" s="26"/>
      <c r="OF30" s="26"/>
      <c r="OG30" s="26"/>
      <c r="OH30" s="26"/>
      <c r="OI30" s="26"/>
      <c r="OJ30" s="26"/>
      <c r="OK30" s="26"/>
      <c r="OL30" s="26"/>
      <c r="OM30" s="26"/>
      <c r="ON30" s="26"/>
      <c r="OO30" s="26"/>
      <c r="OP30" s="26"/>
      <c r="OQ30" s="26"/>
      <c r="OR30" s="26"/>
      <c r="OS30" s="26"/>
      <c r="OT30" s="26"/>
      <c r="OU30" s="26"/>
      <c r="OV30" s="26"/>
      <c r="OW30" s="26"/>
      <c r="OX30" s="26"/>
      <c r="OY30" s="26"/>
      <c r="OZ30" s="26"/>
      <c r="PA30" s="26"/>
      <c r="PB30" s="26"/>
      <c r="PC30" s="26"/>
      <c r="PD30" s="26"/>
      <c r="PE30" s="26"/>
      <c r="PF30" s="26"/>
      <c r="PG30" s="26"/>
      <c r="PH30" s="26"/>
      <c r="PI30" s="26"/>
      <c r="PJ30" s="26"/>
      <c r="PK30" s="26"/>
      <c r="PL30" s="26"/>
      <c r="PM30" s="26"/>
      <c r="PN30" s="26"/>
      <c r="PO30" s="26"/>
      <c r="PP30" s="26"/>
      <c r="PQ30" s="26"/>
      <c r="PR30" s="26"/>
      <c r="PS30" s="26"/>
      <c r="PT30" s="26"/>
      <c r="PU30" s="26"/>
      <c r="PV30" s="26"/>
      <c r="PW30" s="26"/>
      <c r="PX30" s="26"/>
      <c r="PY30" s="26"/>
      <c r="PZ30" s="26"/>
      <c r="QA30" s="26"/>
      <c r="QB30" s="26"/>
      <c r="QC30" s="26"/>
      <c r="QD30" s="26"/>
      <c r="QE30" s="26"/>
      <c r="QF30" s="26"/>
      <c r="QG30" s="26"/>
      <c r="QH30" s="26"/>
      <c r="QI30" s="26"/>
      <c r="QJ30" s="26"/>
      <c r="QK30" s="26"/>
      <c r="QL30" s="26"/>
      <c r="QM30" s="26"/>
      <c r="QN30" s="26"/>
      <c r="QO30" s="26"/>
      <c r="QP30" s="26"/>
      <c r="QQ30" s="26"/>
      <c r="QR30" s="26"/>
      <c r="QS30" s="26"/>
      <c r="QT30" s="26"/>
      <c r="QU30" s="26"/>
      <c r="QV30" s="26"/>
      <c r="QW30" s="26"/>
      <c r="QX30" s="26"/>
      <c r="QY30" s="26"/>
      <c r="QZ30" s="26"/>
      <c r="RA30" s="26"/>
      <c r="RB30" s="26"/>
      <c r="RC30" s="26"/>
      <c r="RD30" s="26"/>
      <c r="RE30" s="26"/>
      <c r="RF30" s="26"/>
      <c r="RG30" s="26"/>
      <c r="RH30" s="26"/>
      <c r="RI30" s="26"/>
      <c r="RJ30" s="26"/>
      <c r="RK30" s="26"/>
      <c r="RL30" s="26"/>
      <c r="RM30" s="26"/>
      <c r="RN30" s="26"/>
      <c r="RO30" s="26"/>
      <c r="RP30" s="26"/>
      <c r="RQ30" s="26"/>
      <c r="RR30" s="26"/>
      <c r="RS30" s="26"/>
      <c r="RT30" s="26"/>
      <c r="RU30" s="26"/>
      <c r="RV30" s="26"/>
      <c r="RW30" s="26"/>
      <c r="RX30" s="26"/>
      <c r="RY30" s="26"/>
      <c r="RZ30" s="26"/>
      <c r="SA30" s="26"/>
      <c r="SB30" s="26"/>
      <c r="SC30" s="26"/>
      <c r="SD30" s="26"/>
      <c r="SE30" s="26"/>
      <c r="SF30" s="26"/>
      <c r="SG30" s="26"/>
      <c r="SH30" s="26"/>
      <c r="SI30" s="26"/>
      <c r="SJ30" s="26"/>
      <c r="SK30" s="26"/>
      <c r="SL30" s="26"/>
      <c r="SM30" s="26"/>
      <c r="SN30" s="26"/>
      <c r="SO30" s="26"/>
      <c r="SP30" s="26"/>
      <c r="SQ30" s="26"/>
      <c r="SR30" s="26"/>
      <c r="SS30" s="26"/>
      <c r="ST30" s="26"/>
      <c r="SU30" s="26"/>
      <c r="SV30" s="26"/>
      <c r="SW30" s="26"/>
      <c r="SX30" s="26"/>
      <c r="SY30" s="26"/>
      <c r="SZ30" s="26"/>
      <c r="TA30" s="26"/>
      <c r="TB30" s="26"/>
      <c r="TC30" s="26"/>
      <c r="TD30" s="26"/>
      <c r="TE30" s="26"/>
      <c r="TF30" s="26"/>
      <c r="TG30" s="26"/>
      <c r="TH30" s="26"/>
      <c r="TI30" s="26"/>
      <c r="TJ30" s="26"/>
      <c r="TK30" s="26"/>
      <c r="TL30" s="26"/>
      <c r="TM30" s="26"/>
      <c r="TN30" s="26"/>
      <c r="TO30" s="26"/>
      <c r="TP30" s="26"/>
      <c r="TQ30" s="26"/>
      <c r="TR30" s="26"/>
      <c r="TS30" s="26"/>
      <c r="TT30" s="26"/>
      <c r="TU30" s="26"/>
      <c r="TV30" s="26"/>
      <c r="TW30" s="26"/>
      <c r="TX30" s="26"/>
      <c r="TY30" s="26"/>
      <c r="TZ30" s="26"/>
      <c r="UA30" s="26"/>
      <c r="UB30" s="26"/>
      <c r="UC30" s="26"/>
      <c r="UD30" s="26"/>
      <c r="UE30" s="26"/>
      <c r="UF30" s="26"/>
      <c r="UG30" s="26"/>
      <c r="UH30" s="26"/>
      <c r="UI30" s="26"/>
      <c r="UJ30" s="26"/>
      <c r="UK30" s="26"/>
      <c r="UL30" s="26"/>
      <c r="UM30" s="26"/>
      <c r="UN30" s="26"/>
      <c r="UO30" s="26"/>
      <c r="UP30" s="26"/>
      <c r="UQ30" s="26"/>
      <c r="UR30" s="26"/>
      <c r="US30" s="26"/>
      <c r="UT30" s="26"/>
      <c r="UU30" s="26"/>
      <c r="UV30" s="26"/>
      <c r="UW30" s="26"/>
      <c r="UX30" s="26"/>
      <c r="UY30" s="26"/>
      <c r="UZ30" s="26"/>
      <c r="VA30" s="26"/>
      <c r="VB30" s="26"/>
      <c r="VC30" s="26"/>
      <c r="VD30" s="26"/>
      <c r="VE30" s="26"/>
      <c r="VF30" s="26"/>
      <c r="VG30" s="26"/>
      <c r="VH30" s="26"/>
      <c r="VI30" s="26"/>
      <c r="VJ30" s="26"/>
      <c r="VK30" s="26"/>
      <c r="VL30" s="26"/>
      <c r="VM30" s="26"/>
      <c r="VN30" s="26"/>
      <c r="VO30" s="26"/>
      <c r="VP30" s="26"/>
      <c r="VQ30" s="26"/>
      <c r="VR30" s="26"/>
      <c r="VS30" s="26"/>
      <c r="VT30" s="26"/>
      <c r="VU30" s="26"/>
      <c r="VV30" s="26"/>
      <c r="VW30" s="26"/>
      <c r="VX30" s="26"/>
      <c r="VY30" s="26"/>
      <c r="VZ30" s="26"/>
      <c r="WA30" s="26"/>
      <c r="WB30" s="26"/>
      <c r="WC30" s="26"/>
      <c r="WD30" s="26"/>
      <c r="WE30" s="26"/>
      <c r="WF30" s="26"/>
      <c r="WG30" s="26"/>
      <c r="WH30" s="26"/>
      <c r="WI30" s="26"/>
      <c r="WJ30" s="26"/>
      <c r="WK30" s="26"/>
      <c r="WL30" s="26"/>
      <c r="WM30" s="26"/>
      <c r="WN30" s="26"/>
      <c r="WO30" s="26"/>
      <c r="WP30" s="26"/>
      <c r="WQ30" s="26"/>
      <c r="WR30" s="26"/>
      <c r="WS30" s="26"/>
      <c r="WT30" s="26"/>
      <c r="WU30" s="26"/>
      <c r="WV30" s="26"/>
      <c r="WW30" s="26"/>
      <c r="WX30" s="26"/>
      <c r="WY30" s="26"/>
      <c r="WZ30" s="26"/>
      <c r="XA30" s="26"/>
      <c r="XB30" s="26"/>
      <c r="XC30" s="26"/>
      <c r="XD30" s="26"/>
      <c r="XE30" s="26"/>
      <c r="XF30" s="26"/>
      <c r="XG30" s="26"/>
      <c r="XH30" s="26"/>
      <c r="XI30" s="26"/>
      <c r="XJ30" s="26"/>
      <c r="XK30" s="26"/>
      <c r="XL30" s="26"/>
      <c r="XM30" s="26"/>
      <c r="XN30" s="26"/>
      <c r="XO30" s="26"/>
      <c r="XP30" s="26"/>
      <c r="XQ30" s="26"/>
      <c r="XR30" s="26"/>
      <c r="XS30" s="26"/>
      <c r="XT30" s="26"/>
      <c r="XU30" s="26"/>
      <c r="XV30" s="26"/>
      <c r="XW30" s="26"/>
      <c r="XX30" s="26"/>
      <c r="XY30" s="26"/>
      <c r="XZ30" s="26"/>
      <c r="YA30" s="26"/>
      <c r="YB30" s="26"/>
      <c r="YC30" s="26"/>
      <c r="YD30" s="26"/>
      <c r="YE30" s="26"/>
      <c r="YF30" s="26"/>
      <c r="YG30" s="26"/>
      <c r="YH30" s="26"/>
      <c r="YI30" s="26"/>
      <c r="YJ30" s="26"/>
      <c r="YK30" s="26"/>
      <c r="YL30" s="26"/>
      <c r="YM30" s="26"/>
      <c r="YN30" s="26"/>
      <c r="YO30" s="26"/>
      <c r="YP30" s="26"/>
      <c r="YQ30" s="26"/>
      <c r="YR30" s="26"/>
      <c r="YS30" s="26"/>
      <c r="YT30" s="26"/>
      <c r="YU30" s="26"/>
      <c r="YV30" s="26"/>
      <c r="YW30" s="26"/>
      <c r="YX30" s="26"/>
      <c r="YY30" s="26"/>
      <c r="YZ30" s="26"/>
      <c r="ZA30" s="26"/>
      <c r="ZB30" s="26"/>
      <c r="ZC30" s="26"/>
      <c r="ZD30" s="26"/>
      <c r="ZE30" s="26"/>
      <c r="ZF30" s="26"/>
      <c r="ZG30" s="26"/>
      <c r="ZH30" s="26"/>
      <c r="ZI30" s="26"/>
      <c r="ZJ30" s="26"/>
      <c r="ZK30" s="26"/>
      <c r="ZL30" s="26"/>
      <c r="ZM30" s="26"/>
      <c r="ZN30" s="26"/>
      <c r="ZO30" s="26"/>
      <c r="ZP30" s="26"/>
      <c r="ZQ30" s="26"/>
      <c r="ZR30" s="26"/>
      <c r="ZS30" s="26"/>
      <c r="ZT30" s="26"/>
      <c r="ZU30" s="26"/>
      <c r="ZV30" s="26"/>
      <c r="ZW30" s="26"/>
      <c r="ZX30" s="26"/>
      <c r="ZY30" s="26"/>
      <c r="ZZ30" s="26"/>
      <c r="AAA30" s="26"/>
      <c r="AAB30" s="26"/>
      <c r="AAC30" s="26"/>
      <c r="AAD30" s="26"/>
      <c r="AAE30" s="26"/>
      <c r="AAF30" s="26"/>
      <c r="AAG30" s="26"/>
      <c r="AAH30" s="26"/>
      <c r="AAI30" s="26"/>
      <c r="AAJ30" s="26"/>
      <c r="AAK30" s="26"/>
      <c r="AAL30" s="26"/>
      <c r="AAM30" s="26"/>
      <c r="AAN30" s="26"/>
      <c r="AAO30" s="26"/>
      <c r="AAP30" s="26"/>
      <c r="AAQ30" s="26"/>
      <c r="AAR30" s="26"/>
      <c r="AAS30" s="26"/>
      <c r="AAT30" s="26"/>
      <c r="AAU30" s="26"/>
      <c r="AAV30" s="26"/>
      <c r="AAW30" s="26"/>
      <c r="AAX30" s="26"/>
      <c r="AAY30" s="26"/>
      <c r="AAZ30" s="26"/>
      <c r="ABA30" s="26"/>
      <c r="ABB30" s="26"/>
      <c r="ABC30" s="26"/>
      <c r="ABD30" s="26"/>
      <c r="ABE30" s="26"/>
      <c r="ABF30" s="26"/>
      <c r="ABG30" s="26"/>
      <c r="ABH30" s="26"/>
      <c r="ABI30" s="26"/>
      <c r="ABJ30" s="26"/>
      <c r="ABK30" s="26"/>
      <c r="ABL30" s="26"/>
      <c r="ABM30" s="26"/>
      <c r="ABN30" s="26"/>
      <c r="ABO30" s="26"/>
      <c r="ABP30" s="26"/>
      <c r="ABQ30" s="26"/>
      <c r="ABR30" s="26"/>
      <c r="ABS30" s="26"/>
      <c r="ABT30" s="26"/>
      <c r="ABU30" s="26"/>
      <c r="ABV30" s="26"/>
      <c r="ABW30" s="26"/>
      <c r="ABX30" s="26"/>
      <c r="ABY30" s="26"/>
      <c r="ABZ30" s="26"/>
      <c r="ACA30" s="26"/>
      <c r="ACB30" s="26"/>
      <c r="ACC30" s="26"/>
      <c r="ACD30" s="26"/>
      <c r="ACE30" s="26"/>
      <c r="ACF30" s="26"/>
      <c r="ACG30" s="26"/>
      <c r="ACH30" s="26"/>
      <c r="ACI30" s="26"/>
      <c r="ACJ30" s="26"/>
      <c r="ACK30" s="26"/>
      <c r="ACL30" s="26"/>
      <c r="ACM30" s="26"/>
      <c r="ACN30" s="26"/>
      <c r="ACO30" s="26"/>
      <c r="ACP30" s="26"/>
      <c r="ACQ30" s="26"/>
      <c r="ACR30" s="26"/>
      <c r="ACS30" s="26"/>
      <c r="ACT30" s="26"/>
      <c r="ACU30" s="26"/>
      <c r="ACV30" s="26"/>
      <c r="ACW30" s="26"/>
      <c r="ACX30" s="26"/>
      <c r="ACY30" s="26"/>
      <c r="ACZ30" s="26"/>
      <c r="ADA30" s="26"/>
      <c r="ADB30" s="26"/>
      <c r="ADC30" s="26"/>
      <c r="ADD30" s="26"/>
      <c r="ADE30" s="26"/>
      <c r="ADF30" s="26"/>
      <c r="ADG30" s="26"/>
      <c r="ADH30" s="26"/>
      <c r="ADI30" s="26"/>
      <c r="ADJ30" s="26"/>
      <c r="ADK30" s="26"/>
      <c r="ADL30" s="26"/>
      <c r="ADM30" s="26"/>
      <c r="ADN30" s="26"/>
      <c r="ADO30" s="26"/>
      <c r="ADP30" s="26"/>
      <c r="ADQ30" s="26"/>
      <c r="ADR30" s="26"/>
      <c r="ADS30" s="26"/>
      <c r="ADT30" s="26"/>
      <c r="ADU30" s="26"/>
      <c r="ADV30" s="26"/>
      <c r="ADW30" s="26"/>
      <c r="ADX30" s="26"/>
      <c r="ADY30" s="26"/>
      <c r="ADZ30" s="26"/>
      <c r="AEA30" s="26"/>
      <c r="AEB30" s="26"/>
      <c r="AEC30" s="26"/>
      <c r="AED30" s="26"/>
      <c r="AEE30" s="26"/>
      <c r="AEF30" s="26"/>
      <c r="AEG30" s="26"/>
      <c r="AEH30" s="26"/>
      <c r="AEI30" s="26"/>
      <c r="AEJ30" s="26"/>
      <c r="AEK30" s="26"/>
      <c r="AEL30" s="26"/>
      <c r="AEM30" s="26"/>
      <c r="AEN30" s="26"/>
      <c r="AEO30" s="26"/>
      <c r="AEP30" s="26"/>
      <c r="AEQ30" s="26"/>
      <c r="AER30" s="26"/>
      <c r="AES30" s="26"/>
      <c r="AET30" s="26"/>
      <c r="AEU30" s="26"/>
      <c r="AEV30" s="26"/>
      <c r="AEW30" s="26"/>
      <c r="AEX30" s="26"/>
      <c r="AEY30" s="26"/>
      <c r="AEZ30" s="26"/>
      <c r="AFA30" s="26"/>
      <c r="AFB30" s="26"/>
      <c r="AFC30" s="26"/>
      <c r="AFD30" s="26"/>
      <c r="AFE30" s="26"/>
      <c r="AFF30" s="26"/>
      <c r="AFG30" s="26"/>
      <c r="AFH30" s="26"/>
      <c r="AFI30" s="26"/>
      <c r="AFJ30" s="26"/>
      <c r="AFK30" s="26"/>
      <c r="AFL30" s="26"/>
      <c r="AFM30" s="26"/>
      <c r="AFN30" s="26"/>
      <c r="AFO30" s="26"/>
      <c r="AFP30" s="26"/>
      <c r="AFQ30" s="26"/>
      <c r="AFR30" s="26"/>
      <c r="AFS30" s="26"/>
      <c r="AFT30" s="26"/>
      <c r="AFU30" s="26"/>
      <c r="AFV30" s="26"/>
      <c r="AFW30" s="26"/>
      <c r="AFX30" s="26"/>
      <c r="AFY30" s="26"/>
      <c r="AFZ30" s="26"/>
      <c r="AGA30" s="26"/>
      <c r="AGB30" s="26"/>
      <c r="AGC30" s="26"/>
      <c r="AGD30" s="26"/>
      <c r="AGE30" s="26"/>
      <c r="AGF30" s="26"/>
      <c r="AGG30" s="26"/>
      <c r="AGH30" s="26"/>
      <c r="AGI30" s="26"/>
      <c r="AGJ30" s="26"/>
      <c r="AGK30" s="26"/>
      <c r="AGL30" s="26"/>
      <c r="AGM30" s="26"/>
      <c r="AGN30" s="26"/>
      <c r="AGO30" s="26"/>
      <c r="AGP30" s="26"/>
      <c r="AGQ30" s="26"/>
      <c r="AGR30" s="26"/>
      <c r="AGS30" s="26"/>
      <c r="AGT30" s="26"/>
      <c r="AGU30" s="26"/>
      <c r="AGV30" s="26"/>
      <c r="AGW30" s="26"/>
      <c r="AGX30" s="26"/>
      <c r="AGY30" s="26"/>
      <c r="AGZ30" s="26"/>
      <c r="AHA30" s="26"/>
      <c r="AHB30" s="26"/>
      <c r="AHC30" s="26"/>
      <c r="AHD30" s="26"/>
      <c r="AHE30" s="26"/>
      <c r="AHF30" s="26"/>
      <c r="AHG30" s="26"/>
      <c r="AHH30" s="26"/>
      <c r="AHI30" s="26"/>
      <c r="AHJ30" s="26"/>
      <c r="AHK30" s="26"/>
      <c r="AHL30" s="26"/>
      <c r="AHM30" s="26"/>
      <c r="AHN30" s="26"/>
      <c r="AHO30" s="26"/>
      <c r="AHP30" s="26"/>
      <c r="AHQ30" s="26"/>
      <c r="AHR30" s="26"/>
      <c r="AHS30" s="26"/>
      <c r="AHT30" s="26"/>
      <c r="AHU30" s="26"/>
      <c r="AHV30" s="26"/>
      <c r="AHW30" s="26"/>
      <c r="AHX30" s="26"/>
      <c r="AHY30" s="26"/>
      <c r="AHZ30" s="26"/>
      <c r="AIA30" s="26"/>
      <c r="AIB30" s="26"/>
      <c r="AIC30" s="26"/>
      <c r="AID30" s="26"/>
      <c r="AIE30" s="26"/>
      <c r="AIF30" s="26"/>
      <c r="AIG30" s="26"/>
      <c r="AIH30" s="26"/>
      <c r="AII30" s="26"/>
      <c r="AIJ30" s="26"/>
      <c r="AIK30" s="26"/>
      <c r="AIL30" s="26"/>
      <c r="AIM30" s="26"/>
      <c r="AIN30" s="26"/>
      <c r="AIO30" s="26"/>
      <c r="AIP30" s="26"/>
      <c r="AIQ30" s="26"/>
      <c r="AIR30" s="26"/>
      <c r="AIS30" s="26"/>
      <c r="AIT30" s="26"/>
      <c r="AIU30" s="26"/>
      <c r="AIV30" s="26"/>
      <c r="AIW30" s="26"/>
      <c r="AIX30" s="26"/>
      <c r="AIY30" s="26"/>
      <c r="AIZ30" s="26"/>
      <c r="AJA30" s="26"/>
      <c r="AJB30" s="26"/>
      <c r="AJC30" s="26"/>
      <c r="AJD30" s="26"/>
      <c r="AJE30" s="26"/>
      <c r="AJF30" s="26"/>
      <c r="AJG30" s="26"/>
      <c r="AJH30" s="26"/>
      <c r="AJI30" s="26"/>
      <c r="AJJ30" s="26"/>
      <c r="AJK30" s="26"/>
      <c r="AJL30" s="26"/>
      <c r="AJM30" s="26"/>
      <c r="AJN30" s="26"/>
      <c r="AJO30" s="26"/>
      <c r="AJP30" s="26"/>
      <c r="AJQ30" s="26"/>
      <c r="AJR30" s="26"/>
      <c r="AJS30" s="26"/>
      <c r="AJT30" s="26"/>
      <c r="AJU30" s="26"/>
      <c r="AJV30" s="26"/>
      <c r="AJW30" s="26"/>
      <c r="AJX30" s="26"/>
      <c r="AJY30" s="26"/>
      <c r="AJZ30" s="26"/>
      <c r="AKA30" s="26"/>
      <c r="AKB30" s="26"/>
      <c r="AKC30" s="26"/>
      <c r="AKD30" s="26"/>
      <c r="AKE30" s="26"/>
      <c r="AKF30" s="26"/>
      <c r="AKG30" s="26"/>
      <c r="AKH30" s="26"/>
      <c r="AKI30" s="26"/>
      <c r="AKJ30" s="26"/>
      <c r="AKK30" s="26"/>
      <c r="AKL30" s="26"/>
      <c r="AKM30" s="26"/>
      <c r="AKN30" s="26"/>
      <c r="AKO30" s="26"/>
      <c r="AKP30" s="26"/>
      <c r="AKQ30" s="26"/>
      <c r="AKR30" s="26"/>
      <c r="AKS30" s="26"/>
      <c r="AKT30" s="26"/>
      <c r="AKU30" s="26"/>
      <c r="AKV30" s="26"/>
      <c r="AKW30" s="26"/>
      <c r="AKX30" s="26"/>
      <c r="AKY30" s="26"/>
      <c r="AKZ30" s="26"/>
      <c r="ALA30" s="26"/>
      <c r="ALB30" s="26"/>
      <c r="ALC30" s="26"/>
      <c r="ALD30" s="26"/>
      <c r="ALE30" s="26"/>
      <c r="ALF30" s="26"/>
      <c r="ALG30" s="26"/>
      <c r="ALH30" s="26"/>
      <c r="ALI30" s="26"/>
      <c r="ALJ30" s="26"/>
      <c r="ALK30" s="26"/>
      <c r="ALL30" s="26"/>
      <c r="ALM30" s="26"/>
      <c r="ALN30" s="26"/>
      <c r="ALO30" s="26"/>
      <c r="ALP30" s="26"/>
      <c r="ALQ30" s="26"/>
      <c r="ALR30" s="26"/>
      <c r="ALS30" s="26"/>
      <c r="ALT30" s="26"/>
      <c r="ALU30" s="26"/>
      <c r="ALV30" s="26"/>
      <c r="ALW30" s="26"/>
      <c r="ALX30" s="26"/>
      <c r="ALY30" s="26"/>
      <c r="ALZ30" s="26"/>
      <c r="AMA30" s="26"/>
      <c r="AMB30" s="26"/>
      <c r="AMC30" s="26"/>
      <c r="AMD30" s="26"/>
      <c r="AME30" s="26"/>
      <c r="AMF30" s="26"/>
      <c r="AMG30" s="26"/>
      <c r="AMH30" s="26"/>
      <c r="AMI30" s="26"/>
      <c r="AMJ30" s="26"/>
      <c r="AMK30" s="26"/>
      <c r="AML30" s="26"/>
      <c r="AMM30" s="26"/>
      <c r="AMN30" s="26"/>
      <c r="AMO30" s="26"/>
      <c r="AMP30" s="26"/>
      <c r="AMQ30" s="26"/>
      <c r="AMR30" s="26"/>
      <c r="AMS30" s="26"/>
      <c r="AMT30" s="26"/>
      <c r="AMU30" s="26"/>
      <c r="AMV30" s="26"/>
      <c r="AMW30" s="26"/>
      <c r="AMX30" s="26"/>
      <c r="AMY30" s="26"/>
      <c r="AMZ30" s="26"/>
      <c r="ANA30" s="26"/>
      <c r="ANB30" s="26"/>
      <c r="ANC30" s="26"/>
      <c r="AND30" s="26"/>
      <c r="ANE30" s="26"/>
      <c r="ANF30" s="26"/>
      <c r="ANG30" s="26"/>
      <c r="ANH30" s="26"/>
      <c r="ANI30" s="26"/>
      <c r="ANJ30" s="26"/>
      <c r="ANK30" s="26"/>
      <c r="ANL30" s="26"/>
      <c r="ANM30" s="26"/>
      <c r="ANN30" s="26"/>
      <c r="ANO30" s="26"/>
      <c r="ANP30" s="26"/>
      <c r="ANQ30" s="26"/>
      <c r="ANR30" s="26"/>
      <c r="ANS30" s="26"/>
      <c r="ANT30" s="26"/>
      <c r="ANU30" s="26"/>
      <c r="ANV30" s="26"/>
      <c r="ANW30" s="26"/>
      <c r="ANX30" s="26"/>
      <c r="ANY30" s="26"/>
      <c r="ANZ30" s="26"/>
      <c r="AOA30" s="26"/>
      <c r="AOB30" s="26"/>
      <c r="AOC30" s="26"/>
      <c r="AOD30" s="26"/>
      <c r="AOE30" s="26"/>
      <c r="AOF30" s="26"/>
      <c r="AOG30" s="26"/>
      <c r="AOH30" s="26"/>
      <c r="AOI30" s="26"/>
      <c r="AOJ30" s="26"/>
      <c r="AOK30" s="26"/>
      <c r="AOL30" s="26"/>
      <c r="AOM30" s="26"/>
      <c r="AON30" s="26"/>
      <c r="AOO30" s="26"/>
      <c r="AOP30" s="26"/>
      <c r="AOQ30" s="26"/>
      <c r="AOR30" s="26"/>
      <c r="AOS30" s="26"/>
      <c r="AOT30" s="26"/>
      <c r="AOU30" s="26"/>
      <c r="AOV30" s="26"/>
      <c r="AOW30" s="26"/>
      <c r="AOX30" s="26"/>
      <c r="AOY30" s="26"/>
      <c r="AOZ30" s="26"/>
      <c r="APA30" s="26"/>
      <c r="APB30" s="26"/>
      <c r="APC30" s="26"/>
      <c r="APD30" s="26"/>
      <c r="APE30" s="26"/>
      <c r="APF30" s="26"/>
      <c r="APG30" s="26"/>
      <c r="APH30" s="26"/>
      <c r="API30" s="26"/>
      <c r="APJ30" s="26"/>
      <c r="APK30" s="26"/>
      <c r="APL30" s="26"/>
      <c r="APM30" s="26"/>
      <c r="APN30" s="26"/>
      <c r="APO30" s="26"/>
      <c r="APP30" s="26"/>
      <c r="APQ30" s="26"/>
      <c r="APR30" s="26"/>
      <c r="APS30" s="26"/>
      <c r="APT30" s="26"/>
      <c r="APU30" s="26"/>
      <c r="APV30" s="26"/>
      <c r="APW30" s="26"/>
      <c r="APX30" s="26"/>
      <c r="APY30" s="26"/>
      <c r="APZ30" s="26"/>
      <c r="AQA30" s="26"/>
      <c r="AQB30" s="26"/>
      <c r="AQC30" s="26"/>
      <c r="AQD30" s="26"/>
      <c r="AQE30" s="26"/>
      <c r="AQF30" s="26"/>
      <c r="AQG30" s="26"/>
      <c r="AQH30" s="26"/>
      <c r="AQI30" s="26"/>
      <c r="AQJ30" s="26"/>
      <c r="AQK30" s="26"/>
      <c r="AQL30" s="26"/>
      <c r="AQM30" s="26"/>
      <c r="AQN30" s="26"/>
      <c r="AQO30" s="26"/>
      <c r="AQP30" s="26"/>
      <c r="AQQ30" s="26"/>
      <c r="AQR30" s="26"/>
      <c r="AQS30" s="26"/>
      <c r="AQT30" s="26"/>
      <c r="AQU30" s="26"/>
      <c r="AQV30" s="26"/>
      <c r="AQW30" s="26"/>
      <c r="AQX30" s="26"/>
      <c r="AQY30" s="26"/>
      <c r="AQZ30" s="26"/>
      <c r="ARA30" s="26"/>
      <c r="ARB30" s="26"/>
      <c r="ARC30" s="26"/>
      <c r="ARD30" s="26"/>
      <c r="ARE30" s="26"/>
      <c r="ARF30" s="26"/>
      <c r="ARG30" s="26"/>
      <c r="ARH30" s="26"/>
      <c r="ARI30" s="26"/>
      <c r="ARJ30" s="26"/>
      <c r="ARK30" s="26"/>
      <c r="ARL30" s="26"/>
      <c r="ARM30" s="26"/>
      <c r="ARN30" s="26"/>
      <c r="ARO30" s="26"/>
      <c r="ARP30" s="26"/>
      <c r="ARQ30" s="26"/>
      <c r="ARR30" s="26"/>
      <c r="ARS30" s="26"/>
      <c r="ART30" s="26"/>
      <c r="ARU30" s="26"/>
      <c r="ARV30" s="26"/>
      <c r="ARW30" s="26"/>
      <c r="ARX30" s="26"/>
      <c r="ARY30" s="26"/>
      <c r="ARZ30" s="26"/>
      <c r="ASA30" s="26"/>
      <c r="ASB30" s="26"/>
      <c r="ASC30" s="26"/>
      <c r="ASD30" s="26"/>
      <c r="ASE30" s="26"/>
      <c r="ASF30" s="26"/>
      <c r="ASG30" s="26"/>
      <c r="ASH30" s="26"/>
      <c r="ASI30" s="26"/>
      <c r="ASJ30" s="26"/>
      <c r="ASK30" s="26"/>
      <c r="ASL30" s="26"/>
      <c r="ASM30" s="26"/>
      <c r="ASN30" s="26"/>
      <c r="ASO30" s="26"/>
      <c r="ASP30" s="26"/>
      <c r="ASQ30" s="26"/>
      <c r="ASR30" s="26"/>
      <c r="ASS30" s="26"/>
      <c r="AST30" s="26"/>
      <c r="ASU30" s="26"/>
      <c r="ASV30" s="26"/>
      <c r="ASW30" s="26"/>
      <c r="ASX30" s="26"/>
      <c r="ASY30" s="26"/>
      <c r="ASZ30" s="26"/>
      <c r="ATA30" s="26"/>
      <c r="ATB30" s="26"/>
      <c r="ATC30" s="26"/>
      <c r="ATD30" s="26"/>
      <c r="ATE30" s="26"/>
      <c r="ATF30" s="26"/>
      <c r="ATG30" s="26"/>
      <c r="ATH30" s="26"/>
      <c r="ATI30" s="26"/>
      <c r="ATJ30" s="26"/>
      <c r="ATK30" s="26"/>
      <c r="ATL30" s="26"/>
      <c r="ATM30" s="26"/>
      <c r="ATN30" s="26"/>
      <c r="ATO30" s="26"/>
      <c r="ATP30" s="26"/>
      <c r="ATQ30" s="26"/>
      <c r="ATR30" s="26"/>
      <c r="ATS30" s="26"/>
      <c r="ATT30" s="26"/>
      <c r="ATU30" s="26"/>
      <c r="ATV30" s="26"/>
      <c r="ATW30" s="26"/>
      <c r="ATX30" s="26"/>
      <c r="ATY30" s="26"/>
      <c r="ATZ30" s="26"/>
      <c r="AUA30" s="26"/>
      <c r="AUB30" s="26"/>
      <c r="AUC30" s="26"/>
      <c r="AUD30" s="26"/>
      <c r="AUE30" s="26"/>
      <c r="AUF30" s="26"/>
      <c r="AUG30" s="26"/>
      <c r="AUH30" s="26"/>
      <c r="AUI30" s="26"/>
      <c r="AUJ30" s="26"/>
      <c r="AUK30" s="26"/>
      <c r="AUL30" s="26"/>
      <c r="AUM30" s="26"/>
      <c r="AUN30" s="26"/>
      <c r="AUO30" s="26"/>
      <c r="AUP30" s="26"/>
      <c r="AUQ30" s="26"/>
      <c r="AUR30" s="26"/>
      <c r="AUS30" s="26"/>
      <c r="AUT30" s="26"/>
      <c r="AUU30" s="26"/>
      <c r="AUV30" s="26"/>
      <c r="AUW30" s="26"/>
      <c r="AUX30" s="26"/>
      <c r="AUY30" s="26"/>
      <c r="AUZ30" s="26"/>
      <c r="AVA30" s="26"/>
      <c r="AVB30" s="26"/>
      <c r="AVC30" s="26"/>
      <c r="AVD30" s="26"/>
      <c r="AVE30" s="26"/>
      <c r="AVF30" s="26"/>
      <c r="AVG30" s="26"/>
      <c r="AVH30" s="26"/>
      <c r="AVI30" s="26"/>
      <c r="AVJ30" s="26"/>
      <c r="AVK30" s="26"/>
      <c r="AVL30" s="26"/>
      <c r="AVM30" s="26"/>
      <c r="AVN30" s="26"/>
      <c r="AVO30" s="26"/>
      <c r="AVP30" s="26"/>
      <c r="AVQ30" s="26"/>
      <c r="AVR30" s="26"/>
      <c r="AVS30" s="26"/>
      <c r="AVT30" s="26"/>
      <c r="AVU30" s="26"/>
      <c r="AVV30" s="26"/>
      <c r="AVW30" s="26"/>
      <c r="AVX30" s="26"/>
      <c r="AVY30" s="26"/>
      <c r="AVZ30" s="26"/>
      <c r="AWA30" s="26"/>
      <c r="AWB30" s="26"/>
      <c r="AWC30" s="26"/>
      <c r="AWD30" s="26"/>
      <c r="AWE30" s="26"/>
      <c r="AWF30" s="26"/>
      <c r="AWG30" s="26"/>
      <c r="AWH30" s="26"/>
      <c r="AWI30" s="26"/>
      <c r="AWJ30" s="26"/>
      <c r="AWK30" s="26"/>
      <c r="AWL30" s="26"/>
      <c r="AWM30" s="26"/>
      <c r="AWN30" s="26"/>
      <c r="AWO30" s="26"/>
      <c r="AWP30" s="26"/>
      <c r="AWQ30" s="26"/>
      <c r="AWR30" s="26"/>
      <c r="AWS30" s="26"/>
      <c r="AWT30" s="26"/>
      <c r="AWU30" s="26"/>
      <c r="AWV30" s="26"/>
      <c r="AWW30" s="26"/>
      <c r="AWX30" s="26"/>
      <c r="AWY30" s="26"/>
      <c r="AWZ30" s="26"/>
      <c r="AXA30" s="26"/>
      <c r="AXB30" s="26"/>
      <c r="AXC30" s="26"/>
      <c r="AXD30" s="26"/>
      <c r="AXE30" s="26"/>
      <c r="AXF30" s="26"/>
      <c r="AXG30" s="26"/>
      <c r="AXH30" s="26"/>
      <c r="AXI30" s="26"/>
      <c r="AXJ30" s="26"/>
      <c r="AXK30" s="26"/>
      <c r="AXL30" s="26"/>
      <c r="AXM30" s="26"/>
      <c r="AXN30" s="26"/>
      <c r="AXO30" s="26"/>
      <c r="AXP30" s="26"/>
      <c r="AXQ30" s="26"/>
      <c r="AXR30" s="26"/>
      <c r="AXS30" s="26"/>
      <c r="AXT30" s="26"/>
      <c r="AXU30" s="26"/>
      <c r="AXV30" s="26"/>
      <c r="AXW30" s="26"/>
      <c r="AXX30" s="26"/>
      <c r="AXY30" s="26"/>
      <c r="AXZ30" s="26"/>
      <c r="AYA30" s="26"/>
      <c r="AYB30" s="26"/>
      <c r="AYC30" s="26"/>
      <c r="AYD30" s="26"/>
      <c r="AYE30" s="26"/>
      <c r="AYF30" s="26"/>
      <c r="AYG30" s="26"/>
      <c r="AYH30" s="26"/>
      <c r="AYI30" s="26"/>
      <c r="AYJ30" s="26"/>
      <c r="AYK30" s="26"/>
      <c r="AYL30" s="26"/>
      <c r="AYM30" s="26"/>
      <c r="AYN30" s="26"/>
      <c r="AYO30" s="26"/>
      <c r="AYP30" s="26"/>
      <c r="AYQ30" s="26"/>
      <c r="AYR30" s="26"/>
      <c r="AYS30" s="26"/>
      <c r="AYT30" s="26"/>
      <c r="AYU30" s="26"/>
      <c r="AYV30" s="26"/>
      <c r="AYW30" s="26"/>
      <c r="AYX30" s="26"/>
      <c r="AYY30" s="26"/>
      <c r="AYZ30" s="26"/>
      <c r="AZA30" s="26"/>
      <c r="AZB30" s="26"/>
      <c r="AZC30" s="26"/>
      <c r="AZD30" s="26"/>
      <c r="AZE30" s="26"/>
      <c r="AZF30" s="26"/>
      <c r="AZG30" s="26"/>
      <c r="AZH30" s="26"/>
      <c r="AZI30" s="26"/>
      <c r="AZJ30" s="26"/>
      <c r="AZK30" s="26"/>
      <c r="AZL30" s="26"/>
      <c r="AZM30" s="26"/>
      <c r="AZN30" s="26"/>
      <c r="AZO30" s="26"/>
      <c r="AZP30" s="26"/>
      <c r="AZQ30" s="26"/>
      <c r="AZR30" s="26"/>
      <c r="AZS30" s="26"/>
      <c r="AZT30" s="26"/>
      <c r="AZU30" s="26"/>
      <c r="AZV30" s="26"/>
      <c r="AZW30" s="26"/>
      <c r="AZX30" s="26"/>
      <c r="AZY30" s="26"/>
      <c r="AZZ30" s="26"/>
      <c r="BAA30" s="26"/>
      <c r="BAB30" s="26"/>
      <c r="BAC30" s="26"/>
      <c r="BAD30" s="26"/>
      <c r="BAE30" s="26"/>
      <c r="BAF30" s="26"/>
      <c r="BAG30" s="26"/>
      <c r="BAH30" s="26"/>
      <c r="BAI30" s="26"/>
      <c r="BAJ30" s="26"/>
      <c r="BAK30" s="26"/>
      <c r="BAL30" s="26"/>
      <c r="BAM30" s="26"/>
      <c r="BAN30" s="26"/>
      <c r="BAO30" s="26"/>
      <c r="BAP30" s="26"/>
      <c r="BAQ30" s="26"/>
      <c r="BAR30" s="26"/>
      <c r="BAS30" s="26"/>
      <c r="BAT30" s="26"/>
      <c r="BAU30" s="26"/>
      <c r="BAV30" s="26"/>
      <c r="BAW30" s="26"/>
      <c r="BAX30" s="26"/>
      <c r="BAY30" s="26"/>
      <c r="BAZ30" s="26"/>
      <c r="BBA30" s="26"/>
      <c r="BBB30" s="26"/>
      <c r="BBC30" s="26"/>
      <c r="BBD30" s="26"/>
      <c r="BBE30" s="26"/>
      <c r="BBF30" s="26"/>
      <c r="BBG30" s="26"/>
      <c r="BBH30" s="26"/>
      <c r="BBI30" s="26"/>
      <c r="BBJ30" s="26"/>
      <c r="BBK30" s="26"/>
      <c r="BBL30" s="26"/>
      <c r="BBM30" s="26"/>
      <c r="BBN30" s="26"/>
      <c r="BBO30" s="26"/>
      <c r="BBP30" s="26"/>
      <c r="BBQ30" s="26"/>
      <c r="BBR30" s="26"/>
      <c r="BBS30" s="26"/>
      <c r="BBT30" s="26"/>
      <c r="BBU30" s="26"/>
      <c r="BBV30" s="26"/>
      <c r="BBW30" s="26"/>
      <c r="BBX30" s="26"/>
      <c r="BBY30" s="26"/>
      <c r="BBZ30" s="26"/>
      <c r="BCA30" s="26"/>
      <c r="BCB30" s="26"/>
      <c r="BCC30" s="26"/>
      <c r="BCD30" s="26"/>
      <c r="BCE30" s="26"/>
      <c r="BCF30" s="26"/>
      <c r="BCG30" s="26"/>
      <c r="BCH30" s="26"/>
      <c r="BCI30" s="26"/>
      <c r="BCJ30" s="26"/>
      <c r="BCK30" s="26"/>
      <c r="BCL30" s="26"/>
      <c r="BCM30" s="26"/>
      <c r="BCN30" s="26"/>
      <c r="BCO30" s="26"/>
      <c r="BCP30" s="26"/>
      <c r="BCQ30" s="26"/>
      <c r="BCR30" s="26"/>
      <c r="BCS30" s="26"/>
      <c r="BCT30" s="26"/>
      <c r="BCU30" s="26"/>
      <c r="BCV30" s="26"/>
      <c r="BCW30" s="26"/>
      <c r="BCX30" s="26"/>
      <c r="BCY30" s="26"/>
      <c r="BCZ30" s="26"/>
      <c r="BDA30" s="26"/>
      <c r="BDB30" s="26"/>
      <c r="BDC30" s="26"/>
      <c r="BDD30" s="26"/>
      <c r="BDE30" s="26"/>
      <c r="BDF30" s="26"/>
      <c r="BDG30" s="26"/>
      <c r="BDH30" s="26"/>
      <c r="BDI30" s="26"/>
      <c r="BDJ30" s="26"/>
      <c r="BDK30" s="26"/>
      <c r="BDL30" s="26"/>
      <c r="BDM30" s="26"/>
      <c r="BDN30" s="26"/>
      <c r="BDO30" s="26"/>
      <c r="BDP30" s="26"/>
      <c r="BDQ30" s="26"/>
      <c r="BDR30" s="26"/>
      <c r="BDS30" s="26"/>
      <c r="BDT30" s="26"/>
      <c r="BDU30" s="26"/>
      <c r="BDV30" s="26"/>
      <c r="BDW30" s="26"/>
      <c r="BDX30" s="26"/>
      <c r="BDY30" s="26"/>
      <c r="BDZ30" s="26"/>
      <c r="BEA30" s="26"/>
      <c r="BEB30" s="26"/>
      <c r="BEC30" s="26"/>
      <c r="BED30" s="26"/>
      <c r="BEE30" s="26"/>
      <c r="BEF30" s="26"/>
      <c r="BEG30" s="26"/>
      <c r="BEH30" s="26"/>
      <c r="BEI30" s="26"/>
      <c r="BEJ30" s="26"/>
      <c r="BEK30" s="26"/>
      <c r="BEL30" s="26"/>
      <c r="BEM30" s="26"/>
      <c r="BEN30" s="26"/>
      <c r="BEO30" s="26"/>
      <c r="BEP30" s="26"/>
      <c r="BEQ30" s="26"/>
      <c r="BER30" s="26"/>
      <c r="BES30" s="26"/>
      <c r="BET30" s="26"/>
      <c r="BEU30" s="26"/>
      <c r="BEV30" s="26"/>
      <c r="BEW30" s="26"/>
      <c r="BEX30" s="26"/>
      <c r="BEY30" s="26"/>
      <c r="BEZ30" s="26"/>
      <c r="BFA30" s="26"/>
      <c r="BFB30" s="26"/>
      <c r="BFC30" s="26"/>
      <c r="BFD30" s="26"/>
      <c r="BFE30" s="26"/>
      <c r="BFF30" s="26"/>
      <c r="BFG30" s="26"/>
      <c r="BFH30" s="26"/>
      <c r="BFI30" s="26"/>
      <c r="BFJ30" s="26"/>
      <c r="BFK30" s="26"/>
      <c r="BFL30" s="26"/>
      <c r="BFM30" s="26"/>
      <c r="BFN30" s="26"/>
      <c r="BFO30" s="26"/>
      <c r="BFP30" s="26"/>
      <c r="BFQ30" s="26"/>
      <c r="BFR30" s="26"/>
      <c r="BFS30" s="26"/>
      <c r="BFT30" s="26"/>
      <c r="BFU30" s="26"/>
      <c r="BFV30" s="26"/>
      <c r="BFW30" s="26"/>
      <c r="BFX30" s="26"/>
      <c r="BFY30" s="26"/>
      <c r="BFZ30" s="26"/>
      <c r="BGA30" s="26"/>
      <c r="BGB30" s="26"/>
      <c r="BGC30" s="26"/>
      <c r="BGD30" s="26"/>
      <c r="BGE30" s="26"/>
      <c r="BGF30" s="26"/>
      <c r="BGG30" s="26"/>
      <c r="BGH30" s="26"/>
      <c r="BGI30" s="26"/>
      <c r="BGJ30" s="26"/>
      <c r="BGK30" s="26"/>
      <c r="BGL30" s="26"/>
      <c r="BGM30" s="26"/>
      <c r="BGN30" s="26"/>
      <c r="BGO30" s="26"/>
      <c r="BGP30" s="26"/>
      <c r="BGQ30" s="26"/>
      <c r="BGR30" s="26"/>
      <c r="BGS30" s="26"/>
      <c r="BGT30" s="26"/>
      <c r="BGU30" s="26"/>
      <c r="BGV30" s="26"/>
      <c r="BGW30" s="26"/>
      <c r="BGX30" s="26"/>
      <c r="BGY30" s="26"/>
      <c r="BGZ30" s="26"/>
      <c r="BHA30" s="26"/>
      <c r="BHB30" s="26"/>
      <c r="BHC30" s="26"/>
      <c r="BHD30" s="26"/>
      <c r="BHE30" s="26"/>
      <c r="BHF30" s="26"/>
      <c r="BHG30" s="26"/>
      <c r="BHH30" s="26"/>
      <c r="BHI30" s="26"/>
      <c r="BHJ30" s="26"/>
      <c r="BHK30" s="26"/>
      <c r="BHL30" s="26"/>
      <c r="BHM30" s="26"/>
      <c r="BHN30" s="26"/>
      <c r="BHO30" s="26"/>
      <c r="BHP30" s="26"/>
      <c r="BHQ30" s="26"/>
      <c r="BHR30" s="26"/>
      <c r="BHS30" s="26"/>
      <c r="BHT30" s="26"/>
      <c r="BHU30" s="26"/>
      <c r="BHV30" s="26"/>
      <c r="BHW30" s="26"/>
      <c r="BHX30" s="26"/>
      <c r="BHY30" s="26"/>
      <c r="BHZ30" s="26"/>
      <c r="BIA30" s="26"/>
      <c r="BIB30" s="26"/>
      <c r="BIC30" s="26"/>
      <c r="BID30" s="26"/>
      <c r="BIE30" s="26"/>
      <c r="BIF30" s="26"/>
      <c r="BIG30" s="26"/>
      <c r="BIH30" s="26"/>
      <c r="BII30" s="26"/>
      <c r="BIJ30" s="26"/>
      <c r="BIK30" s="26"/>
      <c r="BIL30" s="26"/>
      <c r="BIM30" s="26"/>
      <c r="BIN30" s="26"/>
      <c r="BIO30" s="26"/>
      <c r="BIP30" s="26"/>
      <c r="BIQ30" s="26"/>
      <c r="BIR30" s="26"/>
      <c r="BIS30" s="26"/>
      <c r="BIT30" s="26"/>
      <c r="BIU30" s="26"/>
      <c r="BIV30" s="26"/>
      <c r="BIW30" s="26"/>
      <c r="BIX30" s="26"/>
      <c r="BIY30" s="26"/>
      <c r="BIZ30" s="26"/>
      <c r="BJA30" s="26"/>
      <c r="BJB30" s="26"/>
      <c r="BJC30" s="26"/>
      <c r="BJD30" s="26"/>
      <c r="BJE30" s="26"/>
      <c r="BJF30" s="26"/>
      <c r="BJG30" s="26"/>
      <c r="BJH30" s="26"/>
      <c r="BJI30" s="26"/>
      <c r="BJJ30" s="26"/>
      <c r="BJK30" s="26"/>
      <c r="BJL30" s="26"/>
      <c r="BJM30" s="26"/>
      <c r="BJN30" s="26"/>
      <c r="BJO30" s="26"/>
      <c r="BJP30" s="26"/>
      <c r="BJQ30" s="26"/>
      <c r="BJR30" s="26"/>
      <c r="BJS30" s="26"/>
      <c r="BJT30" s="26"/>
      <c r="BJU30" s="26"/>
      <c r="BJV30" s="26"/>
      <c r="BJW30" s="26"/>
      <c r="BJX30" s="26"/>
      <c r="BJY30" s="26"/>
      <c r="BJZ30" s="26"/>
      <c r="BKA30" s="26"/>
      <c r="BKB30" s="26"/>
      <c r="BKC30" s="26"/>
      <c r="BKD30" s="26"/>
      <c r="BKE30" s="26"/>
      <c r="BKF30" s="26"/>
      <c r="BKG30" s="26"/>
      <c r="BKH30" s="26"/>
      <c r="BKI30" s="26"/>
      <c r="BKJ30" s="26"/>
      <c r="BKK30" s="26"/>
      <c r="BKL30" s="26"/>
      <c r="BKM30" s="26"/>
      <c r="BKN30" s="26"/>
      <c r="BKO30" s="26"/>
      <c r="BKP30" s="26"/>
      <c r="BKQ30" s="26"/>
      <c r="BKR30" s="26"/>
      <c r="BKS30" s="26"/>
      <c r="BKT30" s="26"/>
      <c r="BKU30" s="26"/>
      <c r="BKV30" s="26"/>
      <c r="BKW30" s="26"/>
      <c r="BKX30" s="26"/>
      <c r="BKY30" s="26"/>
      <c r="BKZ30" s="26"/>
      <c r="BLA30" s="26"/>
      <c r="BLB30" s="26"/>
      <c r="BLC30" s="26"/>
      <c r="BLD30" s="26"/>
      <c r="BLE30" s="26"/>
      <c r="BLF30" s="26"/>
      <c r="BLG30" s="26"/>
      <c r="BLH30" s="26"/>
      <c r="BLI30" s="26"/>
      <c r="BLJ30" s="26"/>
      <c r="BLK30" s="26"/>
      <c r="BLL30" s="26"/>
      <c r="BLM30" s="26"/>
      <c r="BLN30" s="26"/>
      <c r="BLO30" s="26"/>
      <c r="BLP30" s="26"/>
      <c r="BLQ30" s="26"/>
      <c r="BLR30" s="26"/>
      <c r="BLS30" s="26"/>
      <c r="BLT30" s="26"/>
      <c r="BLU30" s="26"/>
      <c r="BLV30" s="26"/>
      <c r="BLW30" s="26"/>
      <c r="BLX30" s="26"/>
      <c r="BLY30" s="26"/>
      <c r="BLZ30" s="26"/>
      <c r="BMA30" s="26"/>
      <c r="BMB30" s="26"/>
      <c r="BMC30" s="26"/>
      <c r="BMD30" s="26"/>
      <c r="BME30" s="26"/>
      <c r="BMF30" s="26"/>
      <c r="BMG30" s="26"/>
      <c r="BMH30" s="26"/>
      <c r="BMI30" s="26"/>
      <c r="BMJ30" s="26"/>
      <c r="BMK30" s="26"/>
      <c r="BML30" s="26"/>
      <c r="BMM30" s="26"/>
      <c r="BMN30" s="26"/>
      <c r="BMO30" s="26"/>
      <c r="BMP30" s="26"/>
      <c r="BMQ30" s="26"/>
      <c r="BMR30" s="26"/>
      <c r="BMS30" s="26"/>
      <c r="BMT30" s="26"/>
      <c r="BMU30" s="26"/>
      <c r="BMV30" s="26"/>
      <c r="BMW30" s="26"/>
      <c r="BMX30" s="26"/>
      <c r="BMY30" s="26"/>
      <c r="BMZ30" s="26"/>
      <c r="BNA30" s="26"/>
      <c r="BNB30" s="26"/>
      <c r="BNC30" s="26"/>
      <c r="BND30" s="26"/>
      <c r="BNE30" s="26"/>
      <c r="BNF30" s="26"/>
      <c r="BNG30" s="26"/>
      <c r="BNH30" s="26"/>
      <c r="BNI30" s="26"/>
      <c r="BNJ30" s="26"/>
      <c r="BNK30" s="26"/>
      <c r="BNL30" s="26"/>
      <c r="BNM30" s="26"/>
      <c r="BNN30" s="26"/>
      <c r="BNO30" s="26"/>
      <c r="BNP30" s="26"/>
      <c r="BNQ30" s="26"/>
      <c r="BNR30" s="26"/>
      <c r="BNS30" s="26"/>
      <c r="BNT30" s="26"/>
      <c r="BNU30" s="26"/>
      <c r="BNV30" s="26"/>
      <c r="BNW30" s="26"/>
      <c r="BNX30" s="26"/>
      <c r="BNY30" s="26"/>
      <c r="BNZ30" s="26"/>
      <c r="BOA30" s="26"/>
      <c r="BOB30" s="26"/>
      <c r="BOC30" s="26"/>
      <c r="BOD30" s="26"/>
      <c r="BOE30" s="26"/>
      <c r="BOF30" s="26"/>
      <c r="BOG30" s="26"/>
      <c r="BOH30" s="26"/>
      <c r="BOI30" s="26"/>
      <c r="BOJ30" s="26"/>
      <c r="BOK30" s="26"/>
      <c r="BOL30" s="26"/>
      <c r="BOM30" s="26"/>
      <c r="BON30" s="26"/>
      <c r="BOO30" s="26"/>
      <c r="BOP30" s="26"/>
      <c r="BOQ30" s="26"/>
      <c r="BOR30" s="26"/>
      <c r="BOS30" s="26"/>
      <c r="BOT30" s="26"/>
      <c r="BOU30" s="26"/>
      <c r="BOV30" s="26"/>
      <c r="BOW30" s="26"/>
      <c r="BOX30" s="26"/>
      <c r="BOY30" s="26"/>
      <c r="BOZ30" s="26"/>
      <c r="BPA30" s="26"/>
      <c r="BPB30" s="26"/>
      <c r="BPC30" s="26"/>
      <c r="BPD30" s="26"/>
      <c r="BPE30" s="26"/>
      <c r="BPF30" s="26"/>
      <c r="BPG30" s="26"/>
      <c r="BPH30" s="26"/>
      <c r="BPI30" s="26"/>
      <c r="BPJ30" s="26"/>
      <c r="BPK30" s="26"/>
      <c r="BPL30" s="26"/>
      <c r="BPM30" s="26"/>
      <c r="BPN30" s="26"/>
      <c r="BPO30" s="26"/>
      <c r="BPP30" s="26"/>
      <c r="BPQ30" s="26"/>
      <c r="BPR30" s="26"/>
      <c r="BPS30" s="26"/>
      <c r="BPT30" s="26"/>
      <c r="BPU30" s="26"/>
      <c r="BPV30" s="26"/>
      <c r="BPW30" s="26"/>
      <c r="BPX30" s="26"/>
      <c r="BPY30" s="26"/>
      <c r="BPZ30" s="26"/>
      <c r="BQA30" s="26"/>
      <c r="BQB30" s="26"/>
      <c r="BQC30" s="26"/>
      <c r="BQD30" s="26"/>
      <c r="BQE30" s="26"/>
      <c r="BQF30" s="26"/>
      <c r="BQG30" s="26"/>
      <c r="BQH30" s="26"/>
      <c r="BQI30" s="26"/>
      <c r="BQJ30" s="26"/>
      <c r="BQK30" s="26"/>
      <c r="BQL30" s="26"/>
      <c r="BQM30" s="26"/>
      <c r="BQN30" s="26"/>
      <c r="BQO30" s="26"/>
      <c r="BQP30" s="26"/>
      <c r="BQQ30" s="26"/>
      <c r="BQR30" s="26"/>
      <c r="BQS30" s="26"/>
      <c r="BQT30" s="26"/>
      <c r="BQU30" s="26"/>
      <c r="BQV30" s="26"/>
      <c r="BQW30" s="26"/>
      <c r="BQX30" s="26"/>
      <c r="BQY30" s="26"/>
      <c r="BQZ30" s="26"/>
      <c r="BRA30" s="26"/>
      <c r="BRB30" s="26"/>
      <c r="BRC30" s="26"/>
      <c r="BRD30" s="26"/>
      <c r="BRE30" s="26"/>
      <c r="BRF30" s="26"/>
      <c r="BRG30" s="26"/>
      <c r="BRH30" s="26"/>
      <c r="BRI30" s="26"/>
      <c r="BRJ30" s="26"/>
      <c r="BRK30" s="26"/>
      <c r="BRL30" s="26"/>
      <c r="BRM30" s="26"/>
      <c r="BRN30" s="26"/>
      <c r="BRO30" s="26"/>
      <c r="BRP30" s="26"/>
      <c r="BRQ30" s="26"/>
    </row>
    <row r="31" spans="1:1837" s="27" customFormat="1" ht="85.2" customHeight="1" x14ac:dyDescent="0.3">
      <c r="A31" s="814"/>
      <c r="B31" s="867"/>
      <c r="C31" s="892" t="s">
        <v>13</v>
      </c>
      <c r="D31" s="799" t="s">
        <v>15</v>
      </c>
      <c r="E31" s="916" t="s">
        <v>21</v>
      </c>
      <c r="F31" s="126">
        <v>1</v>
      </c>
      <c r="G31" s="159">
        <f>F31/SUM($F$31:$F$38)</f>
        <v>9.0909090909090912E-2</v>
      </c>
      <c r="H31" s="917" t="s">
        <v>129</v>
      </c>
      <c r="I31" s="585" t="s">
        <v>479</v>
      </c>
      <c r="J31" s="113" t="s">
        <v>127</v>
      </c>
      <c r="K31" s="886" t="s">
        <v>692</v>
      </c>
      <c r="L31" s="440" t="s">
        <v>128</v>
      </c>
      <c r="M31" s="440" t="s">
        <v>359</v>
      </c>
      <c r="N31" s="65"/>
      <c r="O31" s="586"/>
      <c r="P31" s="586"/>
      <c r="Q31" s="577">
        <v>0</v>
      </c>
      <c r="R31" s="587">
        <v>-3</v>
      </c>
      <c r="S31" s="587">
        <v>-3</v>
      </c>
      <c r="T31" s="543">
        <f t="shared" si="3"/>
        <v>0</v>
      </c>
      <c r="U31" s="543">
        <f t="shared" si="3"/>
        <v>-0.27272727272727271</v>
      </c>
      <c r="V31" s="543">
        <f t="shared" si="3"/>
        <v>-0.27272727272727271</v>
      </c>
      <c r="W31" s="440" t="s">
        <v>128</v>
      </c>
      <c r="X31" s="440" t="s">
        <v>360</v>
      </c>
      <c r="Y31" s="65"/>
      <c r="Z31" s="588"/>
      <c r="AA31" s="588"/>
      <c r="AB31" s="577">
        <v>0</v>
      </c>
      <c r="AC31" s="587">
        <v>-2</v>
      </c>
      <c r="AD31" s="587">
        <v>-2</v>
      </c>
      <c r="AE31" s="545">
        <f t="shared" si="7"/>
        <v>0</v>
      </c>
      <c r="AF31" s="545">
        <f t="shared" si="7"/>
        <v>-0.18181818181818182</v>
      </c>
      <c r="AG31" s="545">
        <f t="shared" si="7"/>
        <v>-0.18181818181818182</v>
      </c>
      <c r="AH31" s="589" t="s">
        <v>292</v>
      </c>
      <c r="AI31" s="589" t="s">
        <v>307</v>
      </c>
      <c r="AJ31" s="722"/>
      <c r="AK31" s="590"/>
      <c r="AL31" s="591"/>
      <c r="AM31" s="566">
        <v>-2</v>
      </c>
      <c r="AN31" s="154">
        <v>-3</v>
      </c>
      <c r="AO31" s="154">
        <v>-3</v>
      </c>
      <c r="AP31" s="225">
        <f t="shared" si="8"/>
        <v>-0.18181818181818182</v>
      </c>
      <c r="AQ31" s="225">
        <f t="shared" si="8"/>
        <v>-0.27272727272727271</v>
      </c>
      <c r="AR31" s="225">
        <f t="shared" si="1"/>
        <v>-0.27272727272727271</v>
      </c>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c r="ID31" s="26"/>
      <c r="IE31" s="26"/>
      <c r="IF31" s="26"/>
      <c r="IG31" s="26"/>
      <c r="IH31" s="26"/>
      <c r="II31" s="26"/>
      <c r="IJ31" s="26"/>
      <c r="IK31" s="26"/>
      <c r="IL31" s="26"/>
      <c r="IM31" s="26"/>
      <c r="IN31" s="26"/>
      <c r="IO31" s="26"/>
      <c r="IP31" s="26"/>
      <c r="IQ31" s="26"/>
      <c r="IR31" s="26"/>
      <c r="IS31" s="26"/>
      <c r="IT31" s="26"/>
      <c r="IU31" s="26"/>
      <c r="IV31" s="26"/>
      <c r="IW31" s="26"/>
      <c r="IX31" s="26"/>
      <c r="IY31" s="26"/>
      <c r="IZ31" s="26"/>
      <c r="JA31" s="26"/>
      <c r="JB31" s="26"/>
      <c r="JC31" s="26"/>
      <c r="JD31" s="26"/>
      <c r="JE31" s="26"/>
      <c r="JF31" s="26"/>
      <c r="JG31" s="26"/>
      <c r="JH31" s="26"/>
      <c r="JI31" s="26"/>
      <c r="JJ31" s="26"/>
      <c r="JK31" s="26"/>
      <c r="JL31" s="26"/>
      <c r="JM31" s="26"/>
      <c r="JN31" s="26"/>
      <c r="JO31" s="26"/>
      <c r="JP31" s="26"/>
      <c r="JQ31" s="26"/>
      <c r="JR31" s="26"/>
      <c r="JS31" s="26"/>
      <c r="JT31" s="26"/>
      <c r="JU31" s="26"/>
      <c r="JV31" s="26"/>
      <c r="JW31" s="26"/>
      <c r="JX31" s="26"/>
      <c r="JY31" s="26"/>
      <c r="JZ31" s="26"/>
      <c r="KA31" s="26"/>
      <c r="KB31" s="26"/>
      <c r="KC31" s="26"/>
      <c r="KD31" s="26"/>
      <c r="KE31" s="26"/>
      <c r="KF31" s="26"/>
      <c r="KG31" s="26"/>
      <c r="KH31" s="26"/>
      <c r="KI31" s="26"/>
      <c r="KJ31" s="26"/>
      <c r="KK31" s="26"/>
      <c r="KL31" s="26"/>
      <c r="KM31" s="26"/>
      <c r="KN31" s="26"/>
      <c r="KO31" s="26"/>
      <c r="KP31" s="26"/>
      <c r="KQ31" s="26"/>
      <c r="KR31" s="26"/>
      <c r="KS31" s="26"/>
      <c r="KT31" s="26"/>
      <c r="KU31" s="26"/>
      <c r="KV31" s="26"/>
      <c r="KW31" s="26"/>
      <c r="KX31" s="26"/>
      <c r="KY31" s="26"/>
      <c r="KZ31" s="26"/>
      <c r="LA31" s="26"/>
      <c r="LB31" s="26"/>
      <c r="LC31" s="26"/>
      <c r="LD31" s="26"/>
      <c r="LE31" s="26"/>
      <c r="LF31" s="26"/>
      <c r="LG31" s="26"/>
      <c r="LH31" s="26"/>
      <c r="LI31" s="26"/>
      <c r="LJ31" s="26"/>
      <c r="LK31" s="26"/>
      <c r="LL31" s="26"/>
      <c r="LM31" s="26"/>
      <c r="LN31" s="26"/>
      <c r="LO31" s="26"/>
      <c r="LP31" s="26"/>
      <c r="LQ31" s="26"/>
      <c r="LR31" s="26"/>
      <c r="LS31" s="26"/>
      <c r="LT31" s="26"/>
      <c r="LU31" s="26"/>
      <c r="LV31" s="26"/>
      <c r="LW31" s="26"/>
      <c r="LX31" s="26"/>
      <c r="LY31" s="26"/>
      <c r="LZ31" s="26"/>
      <c r="MA31" s="26"/>
      <c r="MB31" s="26"/>
      <c r="MC31" s="26"/>
      <c r="MD31" s="26"/>
      <c r="ME31" s="26"/>
      <c r="MF31" s="26"/>
      <c r="MG31" s="26"/>
      <c r="MH31" s="26"/>
      <c r="MI31" s="26"/>
      <c r="MJ31" s="26"/>
      <c r="MK31" s="26"/>
      <c r="ML31" s="26"/>
      <c r="MM31" s="26"/>
      <c r="MN31" s="26"/>
      <c r="MO31" s="26"/>
      <c r="MP31" s="26"/>
      <c r="MQ31" s="26"/>
      <c r="MR31" s="26"/>
      <c r="MS31" s="26"/>
      <c r="MT31" s="26"/>
      <c r="MU31" s="26"/>
      <c r="MV31" s="26"/>
      <c r="MW31" s="26"/>
      <c r="MX31" s="26"/>
      <c r="MY31" s="26"/>
      <c r="MZ31" s="26"/>
      <c r="NA31" s="26"/>
      <c r="NB31" s="26"/>
      <c r="NC31" s="26"/>
      <c r="ND31" s="26"/>
      <c r="NE31" s="26"/>
      <c r="NF31" s="26"/>
      <c r="NG31" s="26"/>
      <c r="NH31" s="26"/>
      <c r="NI31" s="26"/>
      <c r="NJ31" s="26"/>
      <c r="NK31" s="26"/>
      <c r="NL31" s="26"/>
      <c r="NM31" s="26"/>
      <c r="NN31" s="26"/>
      <c r="NO31" s="26"/>
      <c r="NP31" s="26"/>
      <c r="NQ31" s="26"/>
      <c r="NR31" s="26"/>
      <c r="NS31" s="26"/>
      <c r="NT31" s="26"/>
      <c r="NU31" s="26"/>
      <c r="NV31" s="26"/>
      <c r="NW31" s="26"/>
      <c r="NX31" s="26"/>
      <c r="NY31" s="26"/>
      <c r="NZ31" s="26"/>
      <c r="OA31" s="26"/>
      <c r="OB31" s="26"/>
      <c r="OC31" s="26"/>
      <c r="OD31" s="26"/>
      <c r="OE31" s="26"/>
      <c r="OF31" s="26"/>
      <c r="OG31" s="26"/>
      <c r="OH31" s="26"/>
      <c r="OI31" s="26"/>
      <c r="OJ31" s="26"/>
      <c r="OK31" s="26"/>
      <c r="OL31" s="26"/>
      <c r="OM31" s="26"/>
      <c r="ON31" s="26"/>
      <c r="OO31" s="26"/>
      <c r="OP31" s="26"/>
      <c r="OQ31" s="26"/>
      <c r="OR31" s="26"/>
      <c r="OS31" s="26"/>
      <c r="OT31" s="26"/>
      <c r="OU31" s="26"/>
      <c r="OV31" s="26"/>
      <c r="OW31" s="26"/>
      <c r="OX31" s="26"/>
      <c r="OY31" s="26"/>
      <c r="OZ31" s="26"/>
      <c r="PA31" s="26"/>
      <c r="PB31" s="26"/>
      <c r="PC31" s="26"/>
      <c r="PD31" s="26"/>
      <c r="PE31" s="26"/>
      <c r="PF31" s="26"/>
      <c r="PG31" s="26"/>
      <c r="PH31" s="26"/>
      <c r="PI31" s="26"/>
      <c r="PJ31" s="26"/>
      <c r="PK31" s="26"/>
      <c r="PL31" s="26"/>
      <c r="PM31" s="26"/>
      <c r="PN31" s="26"/>
      <c r="PO31" s="26"/>
      <c r="PP31" s="26"/>
      <c r="PQ31" s="26"/>
      <c r="PR31" s="26"/>
      <c r="PS31" s="26"/>
      <c r="PT31" s="26"/>
      <c r="PU31" s="26"/>
      <c r="PV31" s="26"/>
      <c r="PW31" s="26"/>
      <c r="PX31" s="26"/>
      <c r="PY31" s="26"/>
      <c r="PZ31" s="26"/>
      <c r="QA31" s="26"/>
      <c r="QB31" s="26"/>
      <c r="QC31" s="26"/>
      <c r="QD31" s="26"/>
      <c r="QE31" s="26"/>
      <c r="QF31" s="26"/>
      <c r="QG31" s="26"/>
      <c r="QH31" s="26"/>
      <c r="QI31" s="26"/>
      <c r="QJ31" s="26"/>
      <c r="QK31" s="26"/>
      <c r="QL31" s="26"/>
      <c r="QM31" s="26"/>
      <c r="QN31" s="26"/>
      <c r="QO31" s="26"/>
      <c r="QP31" s="26"/>
      <c r="QQ31" s="26"/>
      <c r="QR31" s="26"/>
      <c r="QS31" s="26"/>
      <c r="QT31" s="26"/>
      <c r="QU31" s="26"/>
      <c r="QV31" s="26"/>
      <c r="QW31" s="26"/>
      <c r="QX31" s="26"/>
      <c r="QY31" s="26"/>
      <c r="QZ31" s="26"/>
      <c r="RA31" s="26"/>
      <c r="RB31" s="26"/>
      <c r="RC31" s="26"/>
      <c r="RD31" s="26"/>
      <c r="RE31" s="26"/>
      <c r="RF31" s="26"/>
      <c r="RG31" s="26"/>
      <c r="RH31" s="26"/>
      <c r="RI31" s="26"/>
      <c r="RJ31" s="26"/>
      <c r="RK31" s="26"/>
      <c r="RL31" s="26"/>
      <c r="RM31" s="26"/>
      <c r="RN31" s="26"/>
      <c r="RO31" s="26"/>
      <c r="RP31" s="26"/>
      <c r="RQ31" s="26"/>
      <c r="RR31" s="26"/>
      <c r="RS31" s="26"/>
      <c r="RT31" s="26"/>
      <c r="RU31" s="26"/>
      <c r="RV31" s="26"/>
      <c r="RW31" s="26"/>
      <c r="RX31" s="26"/>
      <c r="RY31" s="26"/>
      <c r="RZ31" s="26"/>
      <c r="SA31" s="26"/>
      <c r="SB31" s="26"/>
      <c r="SC31" s="26"/>
      <c r="SD31" s="26"/>
      <c r="SE31" s="26"/>
      <c r="SF31" s="26"/>
      <c r="SG31" s="26"/>
      <c r="SH31" s="26"/>
      <c r="SI31" s="26"/>
      <c r="SJ31" s="26"/>
      <c r="SK31" s="26"/>
      <c r="SL31" s="26"/>
      <c r="SM31" s="26"/>
      <c r="SN31" s="26"/>
      <c r="SO31" s="26"/>
      <c r="SP31" s="26"/>
      <c r="SQ31" s="26"/>
      <c r="SR31" s="26"/>
      <c r="SS31" s="26"/>
      <c r="ST31" s="26"/>
      <c r="SU31" s="26"/>
      <c r="SV31" s="26"/>
      <c r="SW31" s="26"/>
      <c r="SX31" s="26"/>
      <c r="SY31" s="26"/>
      <c r="SZ31" s="26"/>
      <c r="TA31" s="26"/>
      <c r="TB31" s="26"/>
      <c r="TC31" s="26"/>
      <c r="TD31" s="26"/>
      <c r="TE31" s="26"/>
      <c r="TF31" s="26"/>
      <c r="TG31" s="26"/>
      <c r="TH31" s="26"/>
      <c r="TI31" s="26"/>
      <c r="TJ31" s="26"/>
      <c r="TK31" s="26"/>
      <c r="TL31" s="26"/>
      <c r="TM31" s="26"/>
      <c r="TN31" s="26"/>
      <c r="TO31" s="26"/>
      <c r="TP31" s="26"/>
      <c r="TQ31" s="26"/>
      <c r="TR31" s="26"/>
      <c r="TS31" s="26"/>
      <c r="TT31" s="26"/>
      <c r="TU31" s="26"/>
      <c r="TV31" s="26"/>
      <c r="TW31" s="26"/>
      <c r="TX31" s="26"/>
      <c r="TY31" s="26"/>
      <c r="TZ31" s="26"/>
      <c r="UA31" s="26"/>
      <c r="UB31" s="26"/>
      <c r="UC31" s="26"/>
      <c r="UD31" s="26"/>
      <c r="UE31" s="26"/>
      <c r="UF31" s="26"/>
      <c r="UG31" s="26"/>
      <c r="UH31" s="26"/>
      <c r="UI31" s="26"/>
      <c r="UJ31" s="26"/>
      <c r="UK31" s="26"/>
      <c r="UL31" s="26"/>
      <c r="UM31" s="26"/>
      <c r="UN31" s="26"/>
      <c r="UO31" s="26"/>
      <c r="UP31" s="26"/>
      <c r="UQ31" s="26"/>
      <c r="UR31" s="26"/>
      <c r="US31" s="26"/>
      <c r="UT31" s="26"/>
      <c r="UU31" s="26"/>
      <c r="UV31" s="26"/>
      <c r="UW31" s="26"/>
      <c r="UX31" s="26"/>
      <c r="UY31" s="26"/>
      <c r="UZ31" s="26"/>
      <c r="VA31" s="26"/>
      <c r="VB31" s="26"/>
      <c r="VC31" s="26"/>
      <c r="VD31" s="26"/>
      <c r="VE31" s="26"/>
      <c r="VF31" s="26"/>
      <c r="VG31" s="26"/>
      <c r="VH31" s="26"/>
      <c r="VI31" s="26"/>
      <c r="VJ31" s="26"/>
      <c r="VK31" s="26"/>
      <c r="VL31" s="26"/>
      <c r="VM31" s="26"/>
      <c r="VN31" s="26"/>
      <c r="VO31" s="26"/>
      <c r="VP31" s="26"/>
      <c r="VQ31" s="26"/>
      <c r="VR31" s="26"/>
      <c r="VS31" s="26"/>
      <c r="VT31" s="26"/>
      <c r="VU31" s="26"/>
      <c r="VV31" s="26"/>
      <c r="VW31" s="26"/>
      <c r="VX31" s="26"/>
      <c r="VY31" s="26"/>
      <c r="VZ31" s="26"/>
      <c r="WA31" s="26"/>
      <c r="WB31" s="26"/>
      <c r="WC31" s="26"/>
      <c r="WD31" s="26"/>
      <c r="WE31" s="26"/>
      <c r="WF31" s="26"/>
      <c r="WG31" s="26"/>
      <c r="WH31" s="26"/>
      <c r="WI31" s="26"/>
      <c r="WJ31" s="26"/>
      <c r="WK31" s="26"/>
      <c r="WL31" s="26"/>
      <c r="WM31" s="26"/>
      <c r="WN31" s="26"/>
      <c r="WO31" s="26"/>
      <c r="WP31" s="26"/>
      <c r="WQ31" s="26"/>
      <c r="WR31" s="26"/>
      <c r="WS31" s="26"/>
      <c r="WT31" s="26"/>
      <c r="WU31" s="26"/>
      <c r="WV31" s="26"/>
      <c r="WW31" s="26"/>
      <c r="WX31" s="26"/>
      <c r="WY31" s="26"/>
      <c r="WZ31" s="26"/>
      <c r="XA31" s="26"/>
      <c r="XB31" s="26"/>
      <c r="XC31" s="26"/>
      <c r="XD31" s="26"/>
      <c r="XE31" s="26"/>
      <c r="XF31" s="26"/>
      <c r="XG31" s="26"/>
      <c r="XH31" s="26"/>
      <c r="XI31" s="26"/>
      <c r="XJ31" s="26"/>
      <c r="XK31" s="26"/>
      <c r="XL31" s="26"/>
      <c r="XM31" s="26"/>
      <c r="XN31" s="26"/>
      <c r="XO31" s="26"/>
      <c r="XP31" s="26"/>
      <c r="XQ31" s="26"/>
      <c r="XR31" s="26"/>
      <c r="XS31" s="26"/>
      <c r="XT31" s="26"/>
      <c r="XU31" s="26"/>
      <c r="XV31" s="26"/>
      <c r="XW31" s="26"/>
      <c r="XX31" s="26"/>
      <c r="XY31" s="26"/>
      <c r="XZ31" s="26"/>
      <c r="YA31" s="26"/>
      <c r="YB31" s="26"/>
      <c r="YC31" s="26"/>
      <c r="YD31" s="26"/>
      <c r="YE31" s="26"/>
      <c r="YF31" s="26"/>
      <c r="YG31" s="26"/>
      <c r="YH31" s="26"/>
      <c r="YI31" s="26"/>
      <c r="YJ31" s="26"/>
      <c r="YK31" s="26"/>
      <c r="YL31" s="26"/>
      <c r="YM31" s="26"/>
      <c r="YN31" s="26"/>
      <c r="YO31" s="26"/>
      <c r="YP31" s="26"/>
      <c r="YQ31" s="26"/>
      <c r="YR31" s="26"/>
      <c r="YS31" s="26"/>
      <c r="YT31" s="26"/>
      <c r="YU31" s="26"/>
      <c r="YV31" s="26"/>
      <c r="YW31" s="26"/>
      <c r="YX31" s="26"/>
      <c r="YY31" s="26"/>
      <c r="YZ31" s="26"/>
      <c r="ZA31" s="26"/>
      <c r="ZB31" s="26"/>
      <c r="ZC31" s="26"/>
      <c r="ZD31" s="26"/>
      <c r="ZE31" s="26"/>
      <c r="ZF31" s="26"/>
      <c r="ZG31" s="26"/>
      <c r="ZH31" s="26"/>
      <c r="ZI31" s="26"/>
      <c r="ZJ31" s="26"/>
      <c r="ZK31" s="26"/>
      <c r="ZL31" s="26"/>
      <c r="ZM31" s="26"/>
      <c r="ZN31" s="26"/>
      <c r="ZO31" s="26"/>
      <c r="ZP31" s="26"/>
      <c r="ZQ31" s="26"/>
      <c r="ZR31" s="26"/>
      <c r="ZS31" s="26"/>
      <c r="ZT31" s="26"/>
      <c r="ZU31" s="26"/>
      <c r="ZV31" s="26"/>
      <c r="ZW31" s="26"/>
      <c r="ZX31" s="26"/>
      <c r="ZY31" s="26"/>
      <c r="ZZ31" s="26"/>
      <c r="AAA31" s="26"/>
      <c r="AAB31" s="26"/>
      <c r="AAC31" s="26"/>
      <c r="AAD31" s="26"/>
      <c r="AAE31" s="26"/>
      <c r="AAF31" s="26"/>
      <c r="AAG31" s="26"/>
      <c r="AAH31" s="26"/>
      <c r="AAI31" s="26"/>
      <c r="AAJ31" s="26"/>
      <c r="AAK31" s="26"/>
      <c r="AAL31" s="26"/>
      <c r="AAM31" s="26"/>
      <c r="AAN31" s="26"/>
      <c r="AAO31" s="26"/>
      <c r="AAP31" s="26"/>
      <c r="AAQ31" s="26"/>
      <c r="AAR31" s="26"/>
      <c r="AAS31" s="26"/>
      <c r="AAT31" s="26"/>
      <c r="AAU31" s="26"/>
      <c r="AAV31" s="26"/>
      <c r="AAW31" s="26"/>
      <c r="AAX31" s="26"/>
      <c r="AAY31" s="26"/>
      <c r="AAZ31" s="26"/>
      <c r="ABA31" s="26"/>
      <c r="ABB31" s="26"/>
      <c r="ABC31" s="26"/>
      <c r="ABD31" s="26"/>
      <c r="ABE31" s="26"/>
      <c r="ABF31" s="26"/>
      <c r="ABG31" s="26"/>
      <c r="ABH31" s="26"/>
      <c r="ABI31" s="26"/>
      <c r="ABJ31" s="26"/>
      <c r="ABK31" s="26"/>
      <c r="ABL31" s="26"/>
      <c r="ABM31" s="26"/>
      <c r="ABN31" s="26"/>
      <c r="ABO31" s="26"/>
      <c r="ABP31" s="26"/>
      <c r="ABQ31" s="26"/>
      <c r="ABR31" s="26"/>
      <c r="ABS31" s="26"/>
      <c r="ABT31" s="26"/>
      <c r="ABU31" s="26"/>
      <c r="ABV31" s="26"/>
      <c r="ABW31" s="26"/>
      <c r="ABX31" s="26"/>
      <c r="ABY31" s="26"/>
      <c r="ABZ31" s="26"/>
      <c r="ACA31" s="26"/>
      <c r="ACB31" s="26"/>
      <c r="ACC31" s="26"/>
      <c r="ACD31" s="26"/>
      <c r="ACE31" s="26"/>
      <c r="ACF31" s="26"/>
      <c r="ACG31" s="26"/>
      <c r="ACH31" s="26"/>
      <c r="ACI31" s="26"/>
      <c r="ACJ31" s="26"/>
      <c r="ACK31" s="26"/>
      <c r="ACL31" s="26"/>
      <c r="ACM31" s="26"/>
      <c r="ACN31" s="26"/>
      <c r="ACO31" s="26"/>
      <c r="ACP31" s="26"/>
      <c r="ACQ31" s="26"/>
      <c r="ACR31" s="26"/>
      <c r="ACS31" s="26"/>
      <c r="ACT31" s="26"/>
      <c r="ACU31" s="26"/>
      <c r="ACV31" s="26"/>
      <c r="ACW31" s="26"/>
      <c r="ACX31" s="26"/>
      <c r="ACY31" s="26"/>
      <c r="ACZ31" s="26"/>
      <c r="ADA31" s="26"/>
      <c r="ADB31" s="26"/>
      <c r="ADC31" s="26"/>
      <c r="ADD31" s="26"/>
      <c r="ADE31" s="26"/>
      <c r="ADF31" s="26"/>
      <c r="ADG31" s="26"/>
      <c r="ADH31" s="26"/>
      <c r="ADI31" s="26"/>
      <c r="ADJ31" s="26"/>
      <c r="ADK31" s="26"/>
      <c r="ADL31" s="26"/>
      <c r="ADM31" s="26"/>
      <c r="ADN31" s="26"/>
      <c r="ADO31" s="26"/>
      <c r="ADP31" s="26"/>
      <c r="ADQ31" s="26"/>
      <c r="ADR31" s="26"/>
      <c r="ADS31" s="26"/>
      <c r="ADT31" s="26"/>
      <c r="ADU31" s="26"/>
      <c r="ADV31" s="26"/>
      <c r="ADW31" s="26"/>
      <c r="ADX31" s="26"/>
      <c r="ADY31" s="26"/>
      <c r="ADZ31" s="26"/>
      <c r="AEA31" s="26"/>
      <c r="AEB31" s="26"/>
      <c r="AEC31" s="26"/>
      <c r="AED31" s="26"/>
      <c r="AEE31" s="26"/>
      <c r="AEF31" s="26"/>
      <c r="AEG31" s="26"/>
      <c r="AEH31" s="26"/>
      <c r="AEI31" s="26"/>
      <c r="AEJ31" s="26"/>
      <c r="AEK31" s="26"/>
      <c r="AEL31" s="26"/>
      <c r="AEM31" s="26"/>
      <c r="AEN31" s="26"/>
      <c r="AEO31" s="26"/>
      <c r="AEP31" s="26"/>
      <c r="AEQ31" s="26"/>
      <c r="AER31" s="26"/>
      <c r="AES31" s="26"/>
      <c r="AET31" s="26"/>
      <c r="AEU31" s="26"/>
      <c r="AEV31" s="26"/>
      <c r="AEW31" s="26"/>
      <c r="AEX31" s="26"/>
      <c r="AEY31" s="26"/>
      <c r="AEZ31" s="26"/>
      <c r="AFA31" s="26"/>
      <c r="AFB31" s="26"/>
      <c r="AFC31" s="26"/>
      <c r="AFD31" s="26"/>
      <c r="AFE31" s="26"/>
      <c r="AFF31" s="26"/>
      <c r="AFG31" s="26"/>
      <c r="AFH31" s="26"/>
      <c r="AFI31" s="26"/>
      <c r="AFJ31" s="26"/>
      <c r="AFK31" s="26"/>
      <c r="AFL31" s="26"/>
      <c r="AFM31" s="26"/>
      <c r="AFN31" s="26"/>
      <c r="AFO31" s="26"/>
      <c r="AFP31" s="26"/>
      <c r="AFQ31" s="26"/>
      <c r="AFR31" s="26"/>
      <c r="AFS31" s="26"/>
      <c r="AFT31" s="26"/>
      <c r="AFU31" s="26"/>
      <c r="AFV31" s="26"/>
      <c r="AFW31" s="26"/>
      <c r="AFX31" s="26"/>
      <c r="AFY31" s="26"/>
      <c r="AFZ31" s="26"/>
      <c r="AGA31" s="26"/>
      <c r="AGB31" s="26"/>
      <c r="AGC31" s="26"/>
      <c r="AGD31" s="26"/>
      <c r="AGE31" s="26"/>
      <c r="AGF31" s="26"/>
      <c r="AGG31" s="26"/>
      <c r="AGH31" s="26"/>
      <c r="AGI31" s="26"/>
      <c r="AGJ31" s="26"/>
      <c r="AGK31" s="26"/>
      <c r="AGL31" s="26"/>
      <c r="AGM31" s="26"/>
      <c r="AGN31" s="26"/>
      <c r="AGO31" s="26"/>
      <c r="AGP31" s="26"/>
      <c r="AGQ31" s="26"/>
      <c r="AGR31" s="26"/>
      <c r="AGS31" s="26"/>
      <c r="AGT31" s="26"/>
      <c r="AGU31" s="26"/>
      <c r="AGV31" s="26"/>
      <c r="AGW31" s="26"/>
      <c r="AGX31" s="26"/>
      <c r="AGY31" s="26"/>
      <c r="AGZ31" s="26"/>
      <c r="AHA31" s="26"/>
      <c r="AHB31" s="26"/>
      <c r="AHC31" s="26"/>
      <c r="AHD31" s="26"/>
      <c r="AHE31" s="26"/>
      <c r="AHF31" s="26"/>
      <c r="AHG31" s="26"/>
      <c r="AHH31" s="26"/>
      <c r="AHI31" s="26"/>
      <c r="AHJ31" s="26"/>
      <c r="AHK31" s="26"/>
      <c r="AHL31" s="26"/>
      <c r="AHM31" s="26"/>
      <c r="AHN31" s="26"/>
      <c r="AHO31" s="26"/>
      <c r="AHP31" s="26"/>
      <c r="AHQ31" s="26"/>
      <c r="AHR31" s="26"/>
      <c r="AHS31" s="26"/>
      <c r="AHT31" s="26"/>
      <c r="AHU31" s="26"/>
      <c r="AHV31" s="26"/>
      <c r="AHW31" s="26"/>
      <c r="AHX31" s="26"/>
      <c r="AHY31" s="26"/>
      <c r="AHZ31" s="26"/>
      <c r="AIA31" s="26"/>
      <c r="AIB31" s="26"/>
      <c r="AIC31" s="26"/>
      <c r="AID31" s="26"/>
      <c r="AIE31" s="26"/>
      <c r="AIF31" s="26"/>
      <c r="AIG31" s="26"/>
      <c r="AIH31" s="26"/>
      <c r="AII31" s="26"/>
      <c r="AIJ31" s="26"/>
      <c r="AIK31" s="26"/>
      <c r="AIL31" s="26"/>
      <c r="AIM31" s="26"/>
      <c r="AIN31" s="26"/>
      <c r="AIO31" s="26"/>
      <c r="AIP31" s="26"/>
      <c r="AIQ31" s="26"/>
      <c r="AIR31" s="26"/>
      <c r="AIS31" s="26"/>
      <c r="AIT31" s="26"/>
      <c r="AIU31" s="26"/>
      <c r="AIV31" s="26"/>
      <c r="AIW31" s="26"/>
      <c r="AIX31" s="26"/>
      <c r="AIY31" s="26"/>
      <c r="AIZ31" s="26"/>
      <c r="AJA31" s="26"/>
      <c r="AJB31" s="26"/>
      <c r="AJC31" s="26"/>
      <c r="AJD31" s="26"/>
      <c r="AJE31" s="26"/>
      <c r="AJF31" s="26"/>
      <c r="AJG31" s="26"/>
      <c r="AJH31" s="26"/>
      <c r="AJI31" s="26"/>
      <c r="AJJ31" s="26"/>
      <c r="AJK31" s="26"/>
      <c r="AJL31" s="26"/>
      <c r="AJM31" s="26"/>
      <c r="AJN31" s="26"/>
      <c r="AJO31" s="26"/>
      <c r="AJP31" s="26"/>
      <c r="AJQ31" s="26"/>
      <c r="AJR31" s="26"/>
      <c r="AJS31" s="26"/>
      <c r="AJT31" s="26"/>
      <c r="AJU31" s="26"/>
      <c r="AJV31" s="26"/>
      <c r="AJW31" s="26"/>
      <c r="AJX31" s="26"/>
      <c r="AJY31" s="26"/>
      <c r="AJZ31" s="26"/>
      <c r="AKA31" s="26"/>
      <c r="AKB31" s="26"/>
      <c r="AKC31" s="26"/>
      <c r="AKD31" s="26"/>
      <c r="AKE31" s="26"/>
      <c r="AKF31" s="26"/>
      <c r="AKG31" s="26"/>
      <c r="AKH31" s="26"/>
      <c r="AKI31" s="26"/>
      <c r="AKJ31" s="26"/>
      <c r="AKK31" s="26"/>
      <c r="AKL31" s="26"/>
      <c r="AKM31" s="26"/>
      <c r="AKN31" s="26"/>
      <c r="AKO31" s="26"/>
      <c r="AKP31" s="26"/>
      <c r="AKQ31" s="26"/>
      <c r="AKR31" s="26"/>
      <c r="AKS31" s="26"/>
      <c r="AKT31" s="26"/>
      <c r="AKU31" s="26"/>
      <c r="AKV31" s="26"/>
      <c r="AKW31" s="26"/>
      <c r="AKX31" s="26"/>
      <c r="AKY31" s="26"/>
      <c r="AKZ31" s="26"/>
      <c r="ALA31" s="26"/>
      <c r="ALB31" s="26"/>
      <c r="ALC31" s="26"/>
      <c r="ALD31" s="26"/>
      <c r="ALE31" s="26"/>
      <c r="ALF31" s="26"/>
      <c r="ALG31" s="26"/>
      <c r="ALH31" s="26"/>
      <c r="ALI31" s="26"/>
      <c r="ALJ31" s="26"/>
      <c r="ALK31" s="26"/>
      <c r="ALL31" s="26"/>
      <c r="ALM31" s="26"/>
      <c r="ALN31" s="26"/>
      <c r="ALO31" s="26"/>
      <c r="ALP31" s="26"/>
      <c r="ALQ31" s="26"/>
      <c r="ALR31" s="26"/>
      <c r="ALS31" s="26"/>
      <c r="ALT31" s="26"/>
      <c r="ALU31" s="26"/>
      <c r="ALV31" s="26"/>
      <c r="ALW31" s="26"/>
      <c r="ALX31" s="26"/>
      <c r="ALY31" s="26"/>
      <c r="ALZ31" s="26"/>
      <c r="AMA31" s="26"/>
      <c r="AMB31" s="26"/>
      <c r="AMC31" s="26"/>
      <c r="AMD31" s="26"/>
      <c r="AME31" s="26"/>
      <c r="AMF31" s="26"/>
      <c r="AMG31" s="26"/>
      <c r="AMH31" s="26"/>
      <c r="AMI31" s="26"/>
      <c r="AMJ31" s="26"/>
      <c r="AMK31" s="26"/>
      <c r="AML31" s="26"/>
      <c r="AMM31" s="26"/>
      <c r="AMN31" s="26"/>
      <c r="AMO31" s="26"/>
      <c r="AMP31" s="26"/>
      <c r="AMQ31" s="26"/>
      <c r="AMR31" s="26"/>
      <c r="AMS31" s="26"/>
      <c r="AMT31" s="26"/>
      <c r="AMU31" s="26"/>
      <c r="AMV31" s="26"/>
      <c r="AMW31" s="26"/>
      <c r="AMX31" s="26"/>
      <c r="AMY31" s="26"/>
      <c r="AMZ31" s="26"/>
      <c r="ANA31" s="26"/>
      <c r="ANB31" s="26"/>
      <c r="ANC31" s="26"/>
      <c r="AND31" s="26"/>
      <c r="ANE31" s="26"/>
      <c r="ANF31" s="26"/>
      <c r="ANG31" s="26"/>
      <c r="ANH31" s="26"/>
      <c r="ANI31" s="26"/>
      <c r="ANJ31" s="26"/>
      <c r="ANK31" s="26"/>
      <c r="ANL31" s="26"/>
      <c r="ANM31" s="26"/>
      <c r="ANN31" s="26"/>
      <c r="ANO31" s="26"/>
      <c r="ANP31" s="26"/>
      <c r="ANQ31" s="26"/>
      <c r="ANR31" s="26"/>
      <c r="ANS31" s="26"/>
      <c r="ANT31" s="26"/>
      <c r="ANU31" s="26"/>
      <c r="ANV31" s="26"/>
      <c r="ANW31" s="26"/>
      <c r="ANX31" s="26"/>
      <c r="ANY31" s="26"/>
      <c r="ANZ31" s="26"/>
      <c r="AOA31" s="26"/>
      <c r="AOB31" s="26"/>
      <c r="AOC31" s="26"/>
      <c r="AOD31" s="26"/>
      <c r="AOE31" s="26"/>
      <c r="AOF31" s="26"/>
      <c r="AOG31" s="26"/>
      <c r="AOH31" s="26"/>
      <c r="AOI31" s="26"/>
      <c r="AOJ31" s="26"/>
      <c r="AOK31" s="26"/>
      <c r="AOL31" s="26"/>
      <c r="AOM31" s="26"/>
      <c r="AON31" s="26"/>
      <c r="AOO31" s="26"/>
      <c r="AOP31" s="26"/>
      <c r="AOQ31" s="26"/>
      <c r="AOR31" s="26"/>
      <c r="AOS31" s="26"/>
      <c r="AOT31" s="26"/>
      <c r="AOU31" s="26"/>
      <c r="AOV31" s="26"/>
      <c r="AOW31" s="26"/>
      <c r="AOX31" s="26"/>
      <c r="AOY31" s="26"/>
      <c r="AOZ31" s="26"/>
      <c r="APA31" s="26"/>
      <c r="APB31" s="26"/>
      <c r="APC31" s="26"/>
      <c r="APD31" s="26"/>
      <c r="APE31" s="26"/>
      <c r="APF31" s="26"/>
      <c r="APG31" s="26"/>
      <c r="APH31" s="26"/>
      <c r="API31" s="26"/>
      <c r="APJ31" s="26"/>
      <c r="APK31" s="26"/>
      <c r="APL31" s="26"/>
      <c r="APM31" s="26"/>
      <c r="APN31" s="26"/>
      <c r="APO31" s="26"/>
      <c r="APP31" s="26"/>
      <c r="APQ31" s="26"/>
      <c r="APR31" s="26"/>
      <c r="APS31" s="26"/>
      <c r="APT31" s="26"/>
      <c r="APU31" s="26"/>
      <c r="APV31" s="26"/>
      <c r="APW31" s="26"/>
      <c r="APX31" s="26"/>
      <c r="APY31" s="26"/>
      <c r="APZ31" s="26"/>
      <c r="AQA31" s="26"/>
      <c r="AQB31" s="26"/>
      <c r="AQC31" s="26"/>
      <c r="AQD31" s="26"/>
      <c r="AQE31" s="26"/>
      <c r="AQF31" s="26"/>
      <c r="AQG31" s="26"/>
      <c r="AQH31" s="26"/>
      <c r="AQI31" s="26"/>
      <c r="AQJ31" s="26"/>
      <c r="AQK31" s="26"/>
      <c r="AQL31" s="26"/>
      <c r="AQM31" s="26"/>
      <c r="AQN31" s="26"/>
      <c r="AQO31" s="26"/>
      <c r="AQP31" s="26"/>
      <c r="AQQ31" s="26"/>
      <c r="AQR31" s="26"/>
      <c r="AQS31" s="26"/>
      <c r="AQT31" s="26"/>
      <c r="AQU31" s="26"/>
      <c r="AQV31" s="26"/>
      <c r="AQW31" s="26"/>
      <c r="AQX31" s="26"/>
      <c r="AQY31" s="26"/>
      <c r="AQZ31" s="26"/>
      <c r="ARA31" s="26"/>
      <c r="ARB31" s="26"/>
      <c r="ARC31" s="26"/>
      <c r="ARD31" s="26"/>
      <c r="ARE31" s="26"/>
      <c r="ARF31" s="26"/>
      <c r="ARG31" s="26"/>
      <c r="ARH31" s="26"/>
      <c r="ARI31" s="26"/>
      <c r="ARJ31" s="26"/>
      <c r="ARK31" s="26"/>
      <c r="ARL31" s="26"/>
      <c r="ARM31" s="26"/>
      <c r="ARN31" s="26"/>
      <c r="ARO31" s="26"/>
      <c r="ARP31" s="26"/>
      <c r="ARQ31" s="26"/>
      <c r="ARR31" s="26"/>
      <c r="ARS31" s="26"/>
      <c r="ART31" s="26"/>
      <c r="ARU31" s="26"/>
      <c r="ARV31" s="26"/>
      <c r="ARW31" s="26"/>
      <c r="ARX31" s="26"/>
      <c r="ARY31" s="26"/>
      <c r="ARZ31" s="26"/>
      <c r="ASA31" s="26"/>
      <c r="ASB31" s="26"/>
      <c r="ASC31" s="26"/>
      <c r="ASD31" s="26"/>
      <c r="ASE31" s="26"/>
      <c r="ASF31" s="26"/>
      <c r="ASG31" s="26"/>
      <c r="ASH31" s="26"/>
      <c r="ASI31" s="26"/>
      <c r="ASJ31" s="26"/>
      <c r="ASK31" s="26"/>
      <c r="ASL31" s="26"/>
      <c r="ASM31" s="26"/>
      <c r="ASN31" s="26"/>
      <c r="ASO31" s="26"/>
      <c r="ASP31" s="26"/>
      <c r="ASQ31" s="26"/>
      <c r="ASR31" s="26"/>
      <c r="ASS31" s="26"/>
      <c r="AST31" s="26"/>
      <c r="ASU31" s="26"/>
      <c r="ASV31" s="26"/>
      <c r="ASW31" s="26"/>
      <c r="ASX31" s="26"/>
      <c r="ASY31" s="26"/>
      <c r="ASZ31" s="26"/>
      <c r="ATA31" s="26"/>
      <c r="ATB31" s="26"/>
      <c r="ATC31" s="26"/>
      <c r="ATD31" s="26"/>
      <c r="ATE31" s="26"/>
      <c r="ATF31" s="26"/>
      <c r="ATG31" s="26"/>
      <c r="ATH31" s="26"/>
      <c r="ATI31" s="26"/>
      <c r="ATJ31" s="26"/>
      <c r="ATK31" s="26"/>
      <c r="ATL31" s="26"/>
      <c r="ATM31" s="26"/>
      <c r="ATN31" s="26"/>
      <c r="ATO31" s="26"/>
      <c r="ATP31" s="26"/>
      <c r="ATQ31" s="26"/>
      <c r="ATR31" s="26"/>
      <c r="ATS31" s="26"/>
      <c r="ATT31" s="26"/>
      <c r="ATU31" s="26"/>
      <c r="ATV31" s="26"/>
      <c r="ATW31" s="26"/>
      <c r="ATX31" s="26"/>
      <c r="ATY31" s="26"/>
      <c r="ATZ31" s="26"/>
      <c r="AUA31" s="26"/>
      <c r="AUB31" s="26"/>
      <c r="AUC31" s="26"/>
      <c r="AUD31" s="26"/>
      <c r="AUE31" s="26"/>
      <c r="AUF31" s="26"/>
      <c r="AUG31" s="26"/>
      <c r="AUH31" s="26"/>
      <c r="AUI31" s="26"/>
      <c r="AUJ31" s="26"/>
      <c r="AUK31" s="26"/>
      <c r="AUL31" s="26"/>
      <c r="AUM31" s="26"/>
      <c r="AUN31" s="26"/>
      <c r="AUO31" s="26"/>
      <c r="AUP31" s="26"/>
      <c r="AUQ31" s="26"/>
      <c r="AUR31" s="26"/>
      <c r="AUS31" s="26"/>
      <c r="AUT31" s="26"/>
      <c r="AUU31" s="26"/>
      <c r="AUV31" s="26"/>
      <c r="AUW31" s="26"/>
      <c r="AUX31" s="26"/>
      <c r="AUY31" s="26"/>
      <c r="AUZ31" s="26"/>
      <c r="AVA31" s="26"/>
      <c r="AVB31" s="26"/>
      <c r="AVC31" s="26"/>
      <c r="AVD31" s="26"/>
      <c r="AVE31" s="26"/>
      <c r="AVF31" s="26"/>
      <c r="AVG31" s="26"/>
      <c r="AVH31" s="26"/>
      <c r="AVI31" s="26"/>
      <c r="AVJ31" s="26"/>
      <c r="AVK31" s="26"/>
      <c r="AVL31" s="26"/>
      <c r="AVM31" s="26"/>
      <c r="AVN31" s="26"/>
      <c r="AVO31" s="26"/>
      <c r="AVP31" s="26"/>
      <c r="AVQ31" s="26"/>
      <c r="AVR31" s="26"/>
      <c r="AVS31" s="26"/>
      <c r="AVT31" s="26"/>
      <c r="AVU31" s="26"/>
      <c r="AVV31" s="26"/>
      <c r="AVW31" s="26"/>
      <c r="AVX31" s="26"/>
      <c r="AVY31" s="26"/>
      <c r="AVZ31" s="26"/>
      <c r="AWA31" s="26"/>
      <c r="AWB31" s="26"/>
      <c r="AWC31" s="26"/>
      <c r="AWD31" s="26"/>
      <c r="AWE31" s="26"/>
      <c r="AWF31" s="26"/>
      <c r="AWG31" s="26"/>
      <c r="AWH31" s="26"/>
      <c r="AWI31" s="26"/>
      <c r="AWJ31" s="26"/>
      <c r="AWK31" s="26"/>
      <c r="AWL31" s="26"/>
      <c r="AWM31" s="26"/>
      <c r="AWN31" s="26"/>
      <c r="AWO31" s="26"/>
      <c r="AWP31" s="26"/>
      <c r="AWQ31" s="26"/>
      <c r="AWR31" s="26"/>
      <c r="AWS31" s="26"/>
      <c r="AWT31" s="26"/>
      <c r="AWU31" s="26"/>
      <c r="AWV31" s="26"/>
      <c r="AWW31" s="26"/>
      <c r="AWX31" s="26"/>
      <c r="AWY31" s="26"/>
      <c r="AWZ31" s="26"/>
      <c r="AXA31" s="26"/>
      <c r="AXB31" s="26"/>
      <c r="AXC31" s="26"/>
      <c r="AXD31" s="26"/>
      <c r="AXE31" s="26"/>
      <c r="AXF31" s="26"/>
      <c r="AXG31" s="26"/>
      <c r="AXH31" s="26"/>
      <c r="AXI31" s="26"/>
      <c r="AXJ31" s="26"/>
      <c r="AXK31" s="26"/>
      <c r="AXL31" s="26"/>
      <c r="AXM31" s="26"/>
      <c r="AXN31" s="26"/>
      <c r="AXO31" s="26"/>
      <c r="AXP31" s="26"/>
      <c r="AXQ31" s="26"/>
      <c r="AXR31" s="26"/>
      <c r="AXS31" s="26"/>
      <c r="AXT31" s="26"/>
      <c r="AXU31" s="26"/>
      <c r="AXV31" s="26"/>
      <c r="AXW31" s="26"/>
      <c r="AXX31" s="26"/>
      <c r="AXY31" s="26"/>
      <c r="AXZ31" s="26"/>
      <c r="AYA31" s="26"/>
      <c r="AYB31" s="26"/>
      <c r="AYC31" s="26"/>
      <c r="AYD31" s="26"/>
      <c r="AYE31" s="26"/>
      <c r="AYF31" s="26"/>
      <c r="AYG31" s="26"/>
      <c r="AYH31" s="26"/>
      <c r="AYI31" s="26"/>
      <c r="AYJ31" s="26"/>
      <c r="AYK31" s="26"/>
      <c r="AYL31" s="26"/>
      <c r="AYM31" s="26"/>
      <c r="AYN31" s="26"/>
      <c r="AYO31" s="26"/>
      <c r="AYP31" s="26"/>
      <c r="AYQ31" s="26"/>
      <c r="AYR31" s="26"/>
      <c r="AYS31" s="26"/>
      <c r="AYT31" s="26"/>
      <c r="AYU31" s="26"/>
      <c r="AYV31" s="26"/>
      <c r="AYW31" s="26"/>
      <c r="AYX31" s="26"/>
      <c r="AYY31" s="26"/>
      <c r="AYZ31" s="26"/>
      <c r="AZA31" s="26"/>
      <c r="AZB31" s="26"/>
      <c r="AZC31" s="26"/>
      <c r="AZD31" s="26"/>
      <c r="AZE31" s="26"/>
      <c r="AZF31" s="26"/>
      <c r="AZG31" s="26"/>
      <c r="AZH31" s="26"/>
      <c r="AZI31" s="26"/>
      <c r="AZJ31" s="26"/>
      <c r="AZK31" s="26"/>
      <c r="AZL31" s="26"/>
      <c r="AZM31" s="26"/>
      <c r="AZN31" s="26"/>
      <c r="AZO31" s="26"/>
      <c r="AZP31" s="26"/>
      <c r="AZQ31" s="26"/>
      <c r="AZR31" s="26"/>
      <c r="AZS31" s="26"/>
      <c r="AZT31" s="26"/>
      <c r="AZU31" s="26"/>
      <c r="AZV31" s="26"/>
      <c r="AZW31" s="26"/>
      <c r="AZX31" s="26"/>
      <c r="AZY31" s="26"/>
      <c r="AZZ31" s="26"/>
      <c r="BAA31" s="26"/>
      <c r="BAB31" s="26"/>
      <c r="BAC31" s="26"/>
      <c r="BAD31" s="26"/>
      <c r="BAE31" s="26"/>
      <c r="BAF31" s="26"/>
      <c r="BAG31" s="26"/>
      <c r="BAH31" s="26"/>
      <c r="BAI31" s="26"/>
      <c r="BAJ31" s="26"/>
      <c r="BAK31" s="26"/>
      <c r="BAL31" s="26"/>
      <c r="BAM31" s="26"/>
      <c r="BAN31" s="26"/>
      <c r="BAO31" s="26"/>
      <c r="BAP31" s="26"/>
      <c r="BAQ31" s="26"/>
      <c r="BAR31" s="26"/>
      <c r="BAS31" s="26"/>
      <c r="BAT31" s="26"/>
      <c r="BAU31" s="26"/>
      <c r="BAV31" s="26"/>
      <c r="BAW31" s="26"/>
      <c r="BAX31" s="26"/>
      <c r="BAY31" s="26"/>
      <c r="BAZ31" s="26"/>
      <c r="BBA31" s="26"/>
      <c r="BBB31" s="26"/>
      <c r="BBC31" s="26"/>
      <c r="BBD31" s="26"/>
      <c r="BBE31" s="26"/>
      <c r="BBF31" s="26"/>
      <c r="BBG31" s="26"/>
      <c r="BBH31" s="26"/>
      <c r="BBI31" s="26"/>
      <c r="BBJ31" s="26"/>
      <c r="BBK31" s="26"/>
      <c r="BBL31" s="26"/>
      <c r="BBM31" s="26"/>
      <c r="BBN31" s="26"/>
      <c r="BBO31" s="26"/>
      <c r="BBP31" s="26"/>
      <c r="BBQ31" s="26"/>
      <c r="BBR31" s="26"/>
      <c r="BBS31" s="26"/>
      <c r="BBT31" s="26"/>
      <c r="BBU31" s="26"/>
      <c r="BBV31" s="26"/>
      <c r="BBW31" s="26"/>
      <c r="BBX31" s="26"/>
      <c r="BBY31" s="26"/>
      <c r="BBZ31" s="26"/>
      <c r="BCA31" s="26"/>
      <c r="BCB31" s="26"/>
      <c r="BCC31" s="26"/>
      <c r="BCD31" s="26"/>
      <c r="BCE31" s="26"/>
      <c r="BCF31" s="26"/>
      <c r="BCG31" s="26"/>
      <c r="BCH31" s="26"/>
      <c r="BCI31" s="26"/>
      <c r="BCJ31" s="26"/>
      <c r="BCK31" s="26"/>
      <c r="BCL31" s="26"/>
      <c r="BCM31" s="26"/>
      <c r="BCN31" s="26"/>
      <c r="BCO31" s="26"/>
      <c r="BCP31" s="26"/>
      <c r="BCQ31" s="26"/>
      <c r="BCR31" s="26"/>
      <c r="BCS31" s="26"/>
      <c r="BCT31" s="26"/>
      <c r="BCU31" s="26"/>
      <c r="BCV31" s="26"/>
      <c r="BCW31" s="26"/>
      <c r="BCX31" s="26"/>
      <c r="BCY31" s="26"/>
      <c r="BCZ31" s="26"/>
      <c r="BDA31" s="26"/>
      <c r="BDB31" s="26"/>
      <c r="BDC31" s="26"/>
      <c r="BDD31" s="26"/>
      <c r="BDE31" s="26"/>
      <c r="BDF31" s="26"/>
      <c r="BDG31" s="26"/>
      <c r="BDH31" s="26"/>
      <c r="BDI31" s="26"/>
      <c r="BDJ31" s="26"/>
      <c r="BDK31" s="26"/>
      <c r="BDL31" s="26"/>
      <c r="BDM31" s="26"/>
      <c r="BDN31" s="26"/>
      <c r="BDO31" s="26"/>
      <c r="BDP31" s="26"/>
      <c r="BDQ31" s="26"/>
      <c r="BDR31" s="26"/>
      <c r="BDS31" s="26"/>
      <c r="BDT31" s="26"/>
      <c r="BDU31" s="26"/>
      <c r="BDV31" s="26"/>
      <c r="BDW31" s="26"/>
      <c r="BDX31" s="26"/>
      <c r="BDY31" s="26"/>
      <c r="BDZ31" s="26"/>
      <c r="BEA31" s="26"/>
      <c r="BEB31" s="26"/>
      <c r="BEC31" s="26"/>
      <c r="BED31" s="26"/>
      <c r="BEE31" s="26"/>
      <c r="BEF31" s="26"/>
      <c r="BEG31" s="26"/>
      <c r="BEH31" s="26"/>
      <c r="BEI31" s="26"/>
      <c r="BEJ31" s="26"/>
      <c r="BEK31" s="26"/>
      <c r="BEL31" s="26"/>
      <c r="BEM31" s="26"/>
      <c r="BEN31" s="26"/>
      <c r="BEO31" s="26"/>
      <c r="BEP31" s="26"/>
      <c r="BEQ31" s="26"/>
      <c r="BER31" s="26"/>
      <c r="BES31" s="26"/>
      <c r="BET31" s="26"/>
      <c r="BEU31" s="26"/>
      <c r="BEV31" s="26"/>
      <c r="BEW31" s="26"/>
      <c r="BEX31" s="26"/>
      <c r="BEY31" s="26"/>
      <c r="BEZ31" s="26"/>
      <c r="BFA31" s="26"/>
      <c r="BFB31" s="26"/>
      <c r="BFC31" s="26"/>
      <c r="BFD31" s="26"/>
      <c r="BFE31" s="26"/>
      <c r="BFF31" s="26"/>
      <c r="BFG31" s="26"/>
      <c r="BFH31" s="26"/>
      <c r="BFI31" s="26"/>
      <c r="BFJ31" s="26"/>
      <c r="BFK31" s="26"/>
      <c r="BFL31" s="26"/>
      <c r="BFM31" s="26"/>
      <c r="BFN31" s="26"/>
      <c r="BFO31" s="26"/>
      <c r="BFP31" s="26"/>
      <c r="BFQ31" s="26"/>
      <c r="BFR31" s="26"/>
      <c r="BFS31" s="26"/>
      <c r="BFT31" s="26"/>
      <c r="BFU31" s="26"/>
      <c r="BFV31" s="26"/>
      <c r="BFW31" s="26"/>
      <c r="BFX31" s="26"/>
      <c r="BFY31" s="26"/>
      <c r="BFZ31" s="26"/>
      <c r="BGA31" s="26"/>
      <c r="BGB31" s="26"/>
      <c r="BGC31" s="26"/>
      <c r="BGD31" s="26"/>
      <c r="BGE31" s="26"/>
      <c r="BGF31" s="26"/>
      <c r="BGG31" s="26"/>
      <c r="BGH31" s="26"/>
      <c r="BGI31" s="26"/>
      <c r="BGJ31" s="26"/>
      <c r="BGK31" s="26"/>
      <c r="BGL31" s="26"/>
      <c r="BGM31" s="26"/>
      <c r="BGN31" s="26"/>
      <c r="BGO31" s="26"/>
      <c r="BGP31" s="26"/>
      <c r="BGQ31" s="26"/>
      <c r="BGR31" s="26"/>
      <c r="BGS31" s="26"/>
      <c r="BGT31" s="26"/>
      <c r="BGU31" s="26"/>
      <c r="BGV31" s="26"/>
      <c r="BGW31" s="26"/>
      <c r="BGX31" s="26"/>
      <c r="BGY31" s="26"/>
      <c r="BGZ31" s="26"/>
      <c r="BHA31" s="26"/>
      <c r="BHB31" s="26"/>
      <c r="BHC31" s="26"/>
      <c r="BHD31" s="26"/>
      <c r="BHE31" s="26"/>
      <c r="BHF31" s="26"/>
      <c r="BHG31" s="26"/>
      <c r="BHH31" s="26"/>
      <c r="BHI31" s="26"/>
      <c r="BHJ31" s="26"/>
      <c r="BHK31" s="26"/>
      <c r="BHL31" s="26"/>
      <c r="BHM31" s="26"/>
      <c r="BHN31" s="26"/>
      <c r="BHO31" s="26"/>
      <c r="BHP31" s="26"/>
      <c r="BHQ31" s="26"/>
      <c r="BHR31" s="26"/>
      <c r="BHS31" s="26"/>
      <c r="BHT31" s="26"/>
      <c r="BHU31" s="26"/>
      <c r="BHV31" s="26"/>
      <c r="BHW31" s="26"/>
      <c r="BHX31" s="26"/>
      <c r="BHY31" s="26"/>
      <c r="BHZ31" s="26"/>
      <c r="BIA31" s="26"/>
      <c r="BIB31" s="26"/>
      <c r="BIC31" s="26"/>
      <c r="BID31" s="26"/>
      <c r="BIE31" s="26"/>
      <c r="BIF31" s="26"/>
      <c r="BIG31" s="26"/>
      <c r="BIH31" s="26"/>
      <c r="BII31" s="26"/>
      <c r="BIJ31" s="26"/>
      <c r="BIK31" s="26"/>
      <c r="BIL31" s="26"/>
      <c r="BIM31" s="26"/>
      <c r="BIN31" s="26"/>
      <c r="BIO31" s="26"/>
      <c r="BIP31" s="26"/>
      <c r="BIQ31" s="26"/>
      <c r="BIR31" s="26"/>
      <c r="BIS31" s="26"/>
      <c r="BIT31" s="26"/>
      <c r="BIU31" s="26"/>
      <c r="BIV31" s="26"/>
      <c r="BIW31" s="26"/>
      <c r="BIX31" s="26"/>
      <c r="BIY31" s="26"/>
      <c r="BIZ31" s="26"/>
      <c r="BJA31" s="26"/>
      <c r="BJB31" s="26"/>
      <c r="BJC31" s="26"/>
      <c r="BJD31" s="26"/>
      <c r="BJE31" s="26"/>
      <c r="BJF31" s="26"/>
      <c r="BJG31" s="26"/>
      <c r="BJH31" s="26"/>
      <c r="BJI31" s="26"/>
      <c r="BJJ31" s="26"/>
      <c r="BJK31" s="26"/>
      <c r="BJL31" s="26"/>
      <c r="BJM31" s="26"/>
      <c r="BJN31" s="26"/>
      <c r="BJO31" s="26"/>
      <c r="BJP31" s="26"/>
      <c r="BJQ31" s="26"/>
      <c r="BJR31" s="26"/>
      <c r="BJS31" s="26"/>
      <c r="BJT31" s="26"/>
      <c r="BJU31" s="26"/>
      <c r="BJV31" s="26"/>
      <c r="BJW31" s="26"/>
      <c r="BJX31" s="26"/>
      <c r="BJY31" s="26"/>
      <c r="BJZ31" s="26"/>
      <c r="BKA31" s="26"/>
      <c r="BKB31" s="26"/>
      <c r="BKC31" s="26"/>
      <c r="BKD31" s="26"/>
      <c r="BKE31" s="26"/>
      <c r="BKF31" s="26"/>
      <c r="BKG31" s="26"/>
      <c r="BKH31" s="26"/>
      <c r="BKI31" s="26"/>
      <c r="BKJ31" s="26"/>
      <c r="BKK31" s="26"/>
      <c r="BKL31" s="26"/>
      <c r="BKM31" s="26"/>
      <c r="BKN31" s="26"/>
      <c r="BKO31" s="26"/>
      <c r="BKP31" s="26"/>
      <c r="BKQ31" s="26"/>
      <c r="BKR31" s="26"/>
      <c r="BKS31" s="26"/>
      <c r="BKT31" s="26"/>
      <c r="BKU31" s="26"/>
      <c r="BKV31" s="26"/>
      <c r="BKW31" s="26"/>
      <c r="BKX31" s="26"/>
      <c r="BKY31" s="26"/>
      <c r="BKZ31" s="26"/>
      <c r="BLA31" s="26"/>
      <c r="BLB31" s="26"/>
      <c r="BLC31" s="26"/>
      <c r="BLD31" s="26"/>
      <c r="BLE31" s="26"/>
      <c r="BLF31" s="26"/>
      <c r="BLG31" s="26"/>
      <c r="BLH31" s="26"/>
      <c r="BLI31" s="26"/>
      <c r="BLJ31" s="26"/>
      <c r="BLK31" s="26"/>
      <c r="BLL31" s="26"/>
      <c r="BLM31" s="26"/>
      <c r="BLN31" s="26"/>
      <c r="BLO31" s="26"/>
      <c r="BLP31" s="26"/>
      <c r="BLQ31" s="26"/>
      <c r="BLR31" s="26"/>
      <c r="BLS31" s="26"/>
      <c r="BLT31" s="26"/>
      <c r="BLU31" s="26"/>
      <c r="BLV31" s="26"/>
      <c r="BLW31" s="26"/>
      <c r="BLX31" s="26"/>
      <c r="BLY31" s="26"/>
      <c r="BLZ31" s="26"/>
      <c r="BMA31" s="26"/>
      <c r="BMB31" s="26"/>
      <c r="BMC31" s="26"/>
      <c r="BMD31" s="26"/>
      <c r="BME31" s="26"/>
      <c r="BMF31" s="26"/>
      <c r="BMG31" s="26"/>
      <c r="BMH31" s="26"/>
      <c r="BMI31" s="26"/>
      <c r="BMJ31" s="26"/>
      <c r="BMK31" s="26"/>
      <c r="BML31" s="26"/>
      <c r="BMM31" s="26"/>
      <c r="BMN31" s="26"/>
      <c r="BMO31" s="26"/>
      <c r="BMP31" s="26"/>
      <c r="BMQ31" s="26"/>
      <c r="BMR31" s="26"/>
      <c r="BMS31" s="26"/>
      <c r="BMT31" s="26"/>
      <c r="BMU31" s="26"/>
      <c r="BMV31" s="26"/>
      <c r="BMW31" s="26"/>
      <c r="BMX31" s="26"/>
      <c r="BMY31" s="26"/>
      <c r="BMZ31" s="26"/>
      <c r="BNA31" s="26"/>
      <c r="BNB31" s="26"/>
      <c r="BNC31" s="26"/>
      <c r="BND31" s="26"/>
      <c r="BNE31" s="26"/>
      <c r="BNF31" s="26"/>
      <c r="BNG31" s="26"/>
      <c r="BNH31" s="26"/>
      <c r="BNI31" s="26"/>
      <c r="BNJ31" s="26"/>
      <c r="BNK31" s="26"/>
      <c r="BNL31" s="26"/>
      <c r="BNM31" s="26"/>
      <c r="BNN31" s="26"/>
      <c r="BNO31" s="26"/>
      <c r="BNP31" s="26"/>
      <c r="BNQ31" s="26"/>
      <c r="BNR31" s="26"/>
      <c r="BNS31" s="26"/>
      <c r="BNT31" s="26"/>
      <c r="BNU31" s="26"/>
      <c r="BNV31" s="26"/>
      <c r="BNW31" s="26"/>
      <c r="BNX31" s="26"/>
      <c r="BNY31" s="26"/>
      <c r="BNZ31" s="26"/>
      <c r="BOA31" s="26"/>
      <c r="BOB31" s="26"/>
      <c r="BOC31" s="26"/>
      <c r="BOD31" s="26"/>
      <c r="BOE31" s="26"/>
      <c r="BOF31" s="26"/>
      <c r="BOG31" s="26"/>
      <c r="BOH31" s="26"/>
      <c r="BOI31" s="26"/>
      <c r="BOJ31" s="26"/>
      <c r="BOK31" s="26"/>
      <c r="BOL31" s="26"/>
      <c r="BOM31" s="26"/>
      <c r="BON31" s="26"/>
      <c r="BOO31" s="26"/>
      <c r="BOP31" s="26"/>
      <c r="BOQ31" s="26"/>
      <c r="BOR31" s="26"/>
      <c r="BOS31" s="26"/>
      <c r="BOT31" s="26"/>
      <c r="BOU31" s="26"/>
      <c r="BOV31" s="26"/>
      <c r="BOW31" s="26"/>
      <c r="BOX31" s="26"/>
      <c r="BOY31" s="26"/>
      <c r="BOZ31" s="26"/>
      <c r="BPA31" s="26"/>
      <c r="BPB31" s="26"/>
      <c r="BPC31" s="26"/>
      <c r="BPD31" s="26"/>
      <c r="BPE31" s="26"/>
      <c r="BPF31" s="26"/>
      <c r="BPG31" s="26"/>
      <c r="BPH31" s="26"/>
      <c r="BPI31" s="26"/>
      <c r="BPJ31" s="26"/>
      <c r="BPK31" s="26"/>
      <c r="BPL31" s="26"/>
      <c r="BPM31" s="26"/>
      <c r="BPN31" s="26"/>
      <c r="BPO31" s="26"/>
      <c r="BPP31" s="26"/>
      <c r="BPQ31" s="26"/>
      <c r="BPR31" s="26"/>
      <c r="BPS31" s="26"/>
      <c r="BPT31" s="26"/>
      <c r="BPU31" s="26"/>
      <c r="BPV31" s="26"/>
      <c r="BPW31" s="26"/>
      <c r="BPX31" s="26"/>
      <c r="BPY31" s="26"/>
      <c r="BPZ31" s="26"/>
      <c r="BQA31" s="26"/>
      <c r="BQB31" s="26"/>
      <c r="BQC31" s="26"/>
      <c r="BQD31" s="26"/>
      <c r="BQE31" s="26"/>
      <c r="BQF31" s="26"/>
      <c r="BQG31" s="26"/>
      <c r="BQH31" s="26"/>
      <c r="BQI31" s="26"/>
      <c r="BQJ31" s="26"/>
      <c r="BQK31" s="26"/>
      <c r="BQL31" s="26"/>
      <c r="BQM31" s="26"/>
      <c r="BQN31" s="26"/>
      <c r="BQO31" s="26"/>
      <c r="BQP31" s="26"/>
      <c r="BQQ31" s="26"/>
      <c r="BQR31" s="26"/>
      <c r="BQS31" s="26"/>
      <c r="BQT31" s="26"/>
      <c r="BQU31" s="26"/>
      <c r="BQV31" s="26"/>
      <c r="BQW31" s="26"/>
      <c r="BQX31" s="26"/>
      <c r="BQY31" s="26"/>
      <c r="BQZ31" s="26"/>
      <c r="BRA31" s="26"/>
      <c r="BRB31" s="26"/>
      <c r="BRC31" s="26"/>
      <c r="BRD31" s="26"/>
      <c r="BRE31" s="26"/>
      <c r="BRF31" s="26"/>
      <c r="BRG31" s="26"/>
      <c r="BRH31" s="26"/>
      <c r="BRI31" s="26"/>
      <c r="BRJ31" s="26"/>
      <c r="BRK31" s="26"/>
      <c r="BRL31" s="26"/>
      <c r="BRM31" s="26"/>
      <c r="BRN31" s="26"/>
      <c r="BRO31" s="26"/>
      <c r="BRP31" s="26"/>
      <c r="BRQ31" s="26"/>
    </row>
    <row r="32" spans="1:1837" s="64" customFormat="1" ht="63" customHeight="1" x14ac:dyDescent="0.3">
      <c r="A32" s="814"/>
      <c r="B32" s="867"/>
      <c r="C32" s="862"/>
      <c r="D32" s="801"/>
      <c r="E32" s="865"/>
      <c r="F32" s="128">
        <v>1</v>
      </c>
      <c r="G32" s="161">
        <f t="shared" ref="G32:G38" si="13">F32/SUM($F$31:$F$38)</f>
        <v>9.0909090909090912E-2</v>
      </c>
      <c r="H32" s="831"/>
      <c r="I32" s="22" t="s">
        <v>130</v>
      </c>
      <c r="J32" s="22" t="s">
        <v>200</v>
      </c>
      <c r="K32" s="875"/>
      <c r="L32" s="30" t="s">
        <v>606</v>
      </c>
      <c r="M32" s="442" t="s">
        <v>361</v>
      </c>
      <c r="N32" s="36"/>
      <c r="O32" s="36"/>
      <c r="P32" s="36"/>
      <c r="Q32" s="137">
        <v>0</v>
      </c>
      <c r="R32" s="137">
        <v>0</v>
      </c>
      <c r="S32" s="137">
        <v>0</v>
      </c>
      <c r="T32" s="338">
        <f t="shared" si="3"/>
        <v>0</v>
      </c>
      <c r="U32" s="338">
        <f t="shared" si="3"/>
        <v>0</v>
      </c>
      <c r="V32" s="338">
        <f t="shared" si="3"/>
        <v>0</v>
      </c>
      <c r="W32" s="441" t="s">
        <v>595</v>
      </c>
      <c r="X32" s="442" t="s">
        <v>362</v>
      </c>
      <c r="Y32" s="36"/>
      <c r="Z32" s="36"/>
      <c r="AA32" s="36"/>
      <c r="AB32" s="137">
        <v>0</v>
      </c>
      <c r="AC32" s="137">
        <v>0</v>
      </c>
      <c r="AD32" s="137">
        <v>0</v>
      </c>
      <c r="AE32" s="312">
        <f t="shared" si="7"/>
        <v>0</v>
      </c>
      <c r="AF32" s="312">
        <f t="shared" si="7"/>
        <v>0</v>
      </c>
      <c r="AG32" s="312">
        <f t="shared" si="7"/>
        <v>0</v>
      </c>
      <c r="AH32" s="313" t="s">
        <v>293</v>
      </c>
      <c r="AI32" s="174" t="s">
        <v>308</v>
      </c>
      <c r="AJ32" s="189"/>
      <c r="AK32" s="189"/>
      <c r="AL32" s="569"/>
      <c r="AM32" s="567">
        <v>0</v>
      </c>
      <c r="AN32" s="137">
        <v>0</v>
      </c>
      <c r="AO32" s="137">
        <v>0</v>
      </c>
      <c r="AP32" s="223">
        <f t="shared" si="8"/>
        <v>0</v>
      </c>
      <c r="AQ32" s="223">
        <f t="shared" si="8"/>
        <v>0</v>
      </c>
      <c r="AR32" s="223">
        <f t="shared" si="1"/>
        <v>0</v>
      </c>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c r="ID32" s="26"/>
      <c r="IE32" s="26"/>
      <c r="IF32" s="26"/>
      <c r="IG32" s="26"/>
      <c r="IH32" s="26"/>
      <c r="II32" s="26"/>
      <c r="IJ32" s="26"/>
      <c r="IK32" s="26"/>
      <c r="IL32" s="26"/>
      <c r="IM32" s="26"/>
      <c r="IN32" s="26"/>
      <c r="IO32" s="26"/>
      <c r="IP32" s="26"/>
      <c r="IQ32" s="26"/>
      <c r="IR32" s="26"/>
      <c r="IS32" s="26"/>
      <c r="IT32" s="26"/>
      <c r="IU32" s="26"/>
      <c r="IV32" s="26"/>
      <c r="IW32" s="26"/>
      <c r="IX32" s="26"/>
      <c r="IY32" s="26"/>
      <c r="IZ32" s="26"/>
      <c r="JA32" s="26"/>
      <c r="JB32" s="26"/>
      <c r="JC32" s="26"/>
      <c r="JD32" s="26"/>
      <c r="JE32" s="26"/>
      <c r="JF32" s="26"/>
      <c r="JG32" s="26"/>
      <c r="JH32" s="26"/>
      <c r="JI32" s="26"/>
      <c r="JJ32" s="26"/>
      <c r="JK32" s="26"/>
      <c r="JL32" s="26"/>
      <c r="JM32" s="26"/>
      <c r="JN32" s="26"/>
      <c r="JO32" s="26"/>
      <c r="JP32" s="26"/>
      <c r="JQ32" s="26"/>
      <c r="JR32" s="26"/>
      <c r="JS32" s="26"/>
      <c r="JT32" s="26"/>
      <c r="JU32" s="26"/>
      <c r="JV32" s="26"/>
      <c r="JW32" s="26"/>
      <c r="JX32" s="26"/>
      <c r="JY32" s="26"/>
      <c r="JZ32" s="26"/>
      <c r="KA32" s="26"/>
      <c r="KB32" s="26"/>
      <c r="KC32" s="26"/>
      <c r="KD32" s="26"/>
      <c r="KE32" s="26"/>
      <c r="KF32" s="26"/>
      <c r="KG32" s="26"/>
      <c r="KH32" s="26"/>
      <c r="KI32" s="26"/>
      <c r="KJ32" s="26"/>
      <c r="KK32" s="26"/>
      <c r="KL32" s="26"/>
      <c r="KM32" s="26"/>
      <c r="KN32" s="26"/>
      <c r="KO32" s="26"/>
      <c r="KP32" s="26"/>
      <c r="KQ32" s="26"/>
      <c r="KR32" s="26"/>
      <c r="KS32" s="26"/>
      <c r="KT32" s="26"/>
      <c r="KU32" s="26"/>
      <c r="KV32" s="26"/>
      <c r="KW32" s="26"/>
      <c r="KX32" s="26"/>
      <c r="KY32" s="26"/>
      <c r="KZ32" s="26"/>
      <c r="LA32" s="26"/>
      <c r="LB32" s="26"/>
      <c r="LC32" s="26"/>
      <c r="LD32" s="26"/>
      <c r="LE32" s="26"/>
      <c r="LF32" s="26"/>
      <c r="LG32" s="26"/>
      <c r="LH32" s="26"/>
      <c r="LI32" s="26"/>
      <c r="LJ32" s="26"/>
      <c r="LK32" s="26"/>
      <c r="LL32" s="26"/>
      <c r="LM32" s="26"/>
      <c r="LN32" s="26"/>
      <c r="LO32" s="26"/>
      <c r="LP32" s="26"/>
      <c r="LQ32" s="26"/>
      <c r="LR32" s="26"/>
      <c r="LS32" s="26"/>
      <c r="LT32" s="26"/>
      <c r="LU32" s="26"/>
      <c r="LV32" s="26"/>
      <c r="LW32" s="26"/>
      <c r="LX32" s="26"/>
      <c r="LY32" s="26"/>
      <c r="LZ32" s="26"/>
      <c r="MA32" s="26"/>
      <c r="MB32" s="26"/>
      <c r="MC32" s="26"/>
      <c r="MD32" s="26"/>
      <c r="ME32" s="26"/>
      <c r="MF32" s="26"/>
      <c r="MG32" s="26"/>
      <c r="MH32" s="26"/>
      <c r="MI32" s="26"/>
      <c r="MJ32" s="26"/>
      <c r="MK32" s="26"/>
      <c r="ML32" s="26"/>
      <c r="MM32" s="26"/>
      <c r="MN32" s="26"/>
      <c r="MO32" s="26"/>
      <c r="MP32" s="26"/>
      <c r="MQ32" s="26"/>
      <c r="MR32" s="26"/>
      <c r="MS32" s="26"/>
      <c r="MT32" s="26"/>
      <c r="MU32" s="26"/>
      <c r="MV32" s="26"/>
      <c r="MW32" s="26"/>
      <c r="MX32" s="26"/>
      <c r="MY32" s="26"/>
      <c r="MZ32" s="26"/>
      <c r="NA32" s="26"/>
      <c r="NB32" s="26"/>
      <c r="NC32" s="26"/>
      <c r="ND32" s="26"/>
      <c r="NE32" s="26"/>
      <c r="NF32" s="26"/>
      <c r="NG32" s="26"/>
      <c r="NH32" s="26"/>
      <c r="NI32" s="26"/>
      <c r="NJ32" s="26"/>
      <c r="NK32" s="26"/>
      <c r="NL32" s="26"/>
      <c r="NM32" s="26"/>
      <c r="NN32" s="26"/>
      <c r="NO32" s="26"/>
      <c r="NP32" s="26"/>
      <c r="NQ32" s="26"/>
      <c r="NR32" s="26"/>
      <c r="NS32" s="26"/>
      <c r="NT32" s="26"/>
      <c r="NU32" s="26"/>
      <c r="NV32" s="26"/>
      <c r="NW32" s="26"/>
      <c r="NX32" s="26"/>
      <c r="NY32" s="26"/>
      <c r="NZ32" s="26"/>
      <c r="OA32" s="26"/>
      <c r="OB32" s="26"/>
      <c r="OC32" s="26"/>
      <c r="OD32" s="26"/>
      <c r="OE32" s="26"/>
      <c r="OF32" s="26"/>
      <c r="OG32" s="26"/>
      <c r="OH32" s="26"/>
      <c r="OI32" s="26"/>
      <c r="OJ32" s="26"/>
      <c r="OK32" s="26"/>
      <c r="OL32" s="26"/>
      <c r="OM32" s="26"/>
      <c r="ON32" s="26"/>
      <c r="OO32" s="26"/>
      <c r="OP32" s="26"/>
      <c r="OQ32" s="26"/>
      <c r="OR32" s="26"/>
      <c r="OS32" s="26"/>
      <c r="OT32" s="26"/>
      <c r="OU32" s="26"/>
      <c r="OV32" s="26"/>
      <c r="OW32" s="26"/>
      <c r="OX32" s="26"/>
      <c r="OY32" s="26"/>
      <c r="OZ32" s="26"/>
      <c r="PA32" s="26"/>
      <c r="PB32" s="26"/>
      <c r="PC32" s="26"/>
      <c r="PD32" s="26"/>
      <c r="PE32" s="26"/>
      <c r="PF32" s="26"/>
      <c r="PG32" s="26"/>
      <c r="PH32" s="26"/>
      <c r="PI32" s="26"/>
      <c r="PJ32" s="26"/>
      <c r="PK32" s="26"/>
      <c r="PL32" s="26"/>
      <c r="PM32" s="26"/>
      <c r="PN32" s="26"/>
      <c r="PO32" s="26"/>
      <c r="PP32" s="26"/>
      <c r="PQ32" s="26"/>
      <c r="PR32" s="26"/>
      <c r="PS32" s="26"/>
      <c r="PT32" s="26"/>
      <c r="PU32" s="26"/>
      <c r="PV32" s="26"/>
      <c r="PW32" s="26"/>
      <c r="PX32" s="26"/>
      <c r="PY32" s="26"/>
      <c r="PZ32" s="26"/>
      <c r="QA32" s="26"/>
      <c r="QB32" s="26"/>
      <c r="QC32" s="26"/>
      <c r="QD32" s="26"/>
      <c r="QE32" s="26"/>
      <c r="QF32" s="26"/>
      <c r="QG32" s="26"/>
      <c r="QH32" s="26"/>
      <c r="QI32" s="26"/>
      <c r="QJ32" s="26"/>
      <c r="QK32" s="26"/>
      <c r="QL32" s="26"/>
      <c r="QM32" s="26"/>
      <c r="QN32" s="26"/>
      <c r="QO32" s="26"/>
      <c r="QP32" s="26"/>
      <c r="QQ32" s="26"/>
      <c r="QR32" s="26"/>
      <c r="QS32" s="26"/>
      <c r="QT32" s="26"/>
      <c r="QU32" s="26"/>
      <c r="QV32" s="26"/>
      <c r="QW32" s="26"/>
      <c r="QX32" s="26"/>
      <c r="QY32" s="26"/>
      <c r="QZ32" s="26"/>
      <c r="RA32" s="26"/>
      <c r="RB32" s="26"/>
      <c r="RC32" s="26"/>
      <c r="RD32" s="26"/>
      <c r="RE32" s="26"/>
      <c r="RF32" s="26"/>
      <c r="RG32" s="26"/>
      <c r="RH32" s="26"/>
      <c r="RI32" s="26"/>
      <c r="RJ32" s="26"/>
      <c r="RK32" s="26"/>
      <c r="RL32" s="26"/>
      <c r="RM32" s="26"/>
      <c r="RN32" s="26"/>
      <c r="RO32" s="26"/>
      <c r="RP32" s="26"/>
      <c r="RQ32" s="26"/>
      <c r="RR32" s="26"/>
      <c r="RS32" s="26"/>
      <c r="RT32" s="26"/>
      <c r="RU32" s="26"/>
      <c r="RV32" s="26"/>
      <c r="RW32" s="26"/>
      <c r="RX32" s="26"/>
      <c r="RY32" s="26"/>
      <c r="RZ32" s="26"/>
      <c r="SA32" s="26"/>
      <c r="SB32" s="26"/>
      <c r="SC32" s="26"/>
      <c r="SD32" s="26"/>
      <c r="SE32" s="26"/>
      <c r="SF32" s="26"/>
      <c r="SG32" s="26"/>
      <c r="SH32" s="26"/>
      <c r="SI32" s="26"/>
      <c r="SJ32" s="26"/>
      <c r="SK32" s="26"/>
      <c r="SL32" s="26"/>
      <c r="SM32" s="26"/>
      <c r="SN32" s="26"/>
      <c r="SO32" s="26"/>
      <c r="SP32" s="26"/>
      <c r="SQ32" s="26"/>
      <c r="SR32" s="26"/>
      <c r="SS32" s="26"/>
      <c r="ST32" s="26"/>
      <c r="SU32" s="26"/>
      <c r="SV32" s="26"/>
      <c r="SW32" s="26"/>
      <c r="SX32" s="26"/>
      <c r="SY32" s="26"/>
      <c r="SZ32" s="26"/>
      <c r="TA32" s="26"/>
      <c r="TB32" s="26"/>
      <c r="TC32" s="26"/>
      <c r="TD32" s="26"/>
      <c r="TE32" s="26"/>
      <c r="TF32" s="26"/>
      <c r="TG32" s="26"/>
      <c r="TH32" s="26"/>
      <c r="TI32" s="26"/>
      <c r="TJ32" s="26"/>
      <c r="TK32" s="26"/>
      <c r="TL32" s="26"/>
      <c r="TM32" s="26"/>
      <c r="TN32" s="26"/>
      <c r="TO32" s="26"/>
      <c r="TP32" s="26"/>
      <c r="TQ32" s="26"/>
      <c r="TR32" s="26"/>
      <c r="TS32" s="26"/>
      <c r="TT32" s="26"/>
      <c r="TU32" s="26"/>
      <c r="TV32" s="26"/>
      <c r="TW32" s="26"/>
      <c r="TX32" s="26"/>
      <c r="TY32" s="26"/>
      <c r="TZ32" s="26"/>
      <c r="UA32" s="26"/>
      <c r="UB32" s="26"/>
      <c r="UC32" s="26"/>
      <c r="UD32" s="26"/>
      <c r="UE32" s="26"/>
      <c r="UF32" s="26"/>
      <c r="UG32" s="26"/>
      <c r="UH32" s="26"/>
      <c r="UI32" s="26"/>
      <c r="UJ32" s="26"/>
      <c r="UK32" s="26"/>
      <c r="UL32" s="26"/>
      <c r="UM32" s="26"/>
      <c r="UN32" s="26"/>
      <c r="UO32" s="26"/>
      <c r="UP32" s="26"/>
      <c r="UQ32" s="26"/>
      <c r="UR32" s="26"/>
      <c r="US32" s="26"/>
      <c r="UT32" s="26"/>
      <c r="UU32" s="26"/>
      <c r="UV32" s="26"/>
      <c r="UW32" s="26"/>
      <c r="UX32" s="26"/>
      <c r="UY32" s="26"/>
      <c r="UZ32" s="26"/>
      <c r="VA32" s="26"/>
      <c r="VB32" s="26"/>
      <c r="VC32" s="26"/>
      <c r="VD32" s="26"/>
      <c r="VE32" s="26"/>
      <c r="VF32" s="26"/>
      <c r="VG32" s="26"/>
      <c r="VH32" s="26"/>
      <c r="VI32" s="26"/>
      <c r="VJ32" s="26"/>
      <c r="VK32" s="26"/>
      <c r="VL32" s="26"/>
      <c r="VM32" s="26"/>
      <c r="VN32" s="26"/>
      <c r="VO32" s="26"/>
      <c r="VP32" s="26"/>
      <c r="VQ32" s="26"/>
      <c r="VR32" s="26"/>
      <c r="VS32" s="26"/>
      <c r="VT32" s="26"/>
      <c r="VU32" s="26"/>
      <c r="VV32" s="26"/>
      <c r="VW32" s="26"/>
      <c r="VX32" s="26"/>
      <c r="VY32" s="26"/>
      <c r="VZ32" s="26"/>
      <c r="WA32" s="26"/>
      <c r="WB32" s="26"/>
      <c r="WC32" s="26"/>
      <c r="WD32" s="26"/>
      <c r="WE32" s="26"/>
      <c r="WF32" s="26"/>
      <c r="WG32" s="26"/>
      <c r="WH32" s="26"/>
      <c r="WI32" s="26"/>
      <c r="WJ32" s="26"/>
      <c r="WK32" s="26"/>
      <c r="WL32" s="26"/>
      <c r="WM32" s="26"/>
      <c r="WN32" s="26"/>
      <c r="WO32" s="26"/>
      <c r="WP32" s="26"/>
      <c r="WQ32" s="26"/>
      <c r="WR32" s="26"/>
      <c r="WS32" s="26"/>
      <c r="WT32" s="26"/>
      <c r="WU32" s="26"/>
      <c r="WV32" s="26"/>
      <c r="WW32" s="26"/>
      <c r="WX32" s="26"/>
      <c r="WY32" s="26"/>
      <c r="WZ32" s="26"/>
      <c r="XA32" s="26"/>
      <c r="XB32" s="26"/>
      <c r="XC32" s="26"/>
      <c r="XD32" s="26"/>
      <c r="XE32" s="26"/>
      <c r="XF32" s="26"/>
      <c r="XG32" s="26"/>
      <c r="XH32" s="26"/>
      <c r="XI32" s="26"/>
      <c r="XJ32" s="26"/>
      <c r="XK32" s="26"/>
      <c r="XL32" s="26"/>
      <c r="XM32" s="26"/>
      <c r="XN32" s="26"/>
      <c r="XO32" s="26"/>
      <c r="XP32" s="26"/>
      <c r="XQ32" s="26"/>
      <c r="XR32" s="26"/>
      <c r="XS32" s="26"/>
      <c r="XT32" s="26"/>
      <c r="XU32" s="26"/>
      <c r="XV32" s="26"/>
      <c r="XW32" s="26"/>
      <c r="XX32" s="26"/>
      <c r="XY32" s="26"/>
      <c r="XZ32" s="26"/>
      <c r="YA32" s="26"/>
      <c r="YB32" s="26"/>
      <c r="YC32" s="26"/>
      <c r="YD32" s="26"/>
      <c r="YE32" s="26"/>
      <c r="YF32" s="26"/>
      <c r="YG32" s="26"/>
      <c r="YH32" s="26"/>
      <c r="YI32" s="26"/>
      <c r="YJ32" s="26"/>
      <c r="YK32" s="26"/>
      <c r="YL32" s="26"/>
      <c r="YM32" s="26"/>
      <c r="YN32" s="26"/>
      <c r="YO32" s="26"/>
      <c r="YP32" s="26"/>
      <c r="YQ32" s="26"/>
      <c r="YR32" s="26"/>
      <c r="YS32" s="26"/>
      <c r="YT32" s="26"/>
      <c r="YU32" s="26"/>
      <c r="YV32" s="26"/>
      <c r="YW32" s="26"/>
      <c r="YX32" s="26"/>
      <c r="YY32" s="26"/>
      <c r="YZ32" s="26"/>
      <c r="ZA32" s="26"/>
      <c r="ZB32" s="26"/>
      <c r="ZC32" s="26"/>
      <c r="ZD32" s="26"/>
      <c r="ZE32" s="26"/>
      <c r="ZF32" s="26"/>
      <c r="ZG32" s="26"/>
      <c r="ZH32" s="26"/>
      <c r="ZI32" s="26"/>
      <c r="ZJ32" s="26"/>
      <c r="ZK32" s="26"/>
      <c r="ZL32" s="26"/>
      <c r="ZM32" s="26"/>
      <c r="ZN32" s="26"/>
      <c r="ZO32" s="26"/>
      <c r="ZP32" s="26"/>
      <c r="ZQ32" s="26"/>
      <c r="ZR32" s="26"/>
      <c r="ZS32" s="26"/>
      <c r="ZT32" s="26"/>
      <c r="ZU32" s="26"/>
      <c r="ZV32" s="26"/>
      <c r="ZW32" s="26"/>
      <c r="ZX32" s="26"/>
      <c r="ZY32" s="26"/>
      <c r="ZZ32" s="26"/>
      <c r="AAA32" s="26"/>
      <c r="AAB32" s="26"/>
      <c r="AAC32" s="26"/>
      <c r="AAD32" s="26"/>
      <c r="AAE32" s="26"/>
      <c r="AAF32" s="26"/>
      <c r="AAG32" s="26"/>
      <c r="AAH32" s="26"/>
      <c r="AAI32" s="26"/>
      <c r="AAJ32" s="26"/>
      <c r="AAK32" s="26"/>
      <c r="AAL32" s="26"/>
      <c r="AAM32" s="26"/>
      <c r="AAN32" s="26"/>
      <c r="AAO32" s="26"/>
      <c r="AAP32" s="26"/>
      <c r="AAQ32" s="26"/>
      <c r="AAR32" s="26"/>
      <c r="AAS32" s="26"/>
      <c r="AAT32" s="26"/>
      <c r="AAU32" s="26"/>
      <c r="AAV32" s="26"/>
      <c r="AAW32" s="26"/>
      <c r="AAX32" s="26"/>
      <c r="AAY32" s="26"/>
      <c r="AAZ32" s="26"/>
      <c r="ABA32" s="26"/>
      <c r="ABB32" s="26"/>
      <c r="ABC32" s="26"/>
      <c r="ABD32" s="26"/>
      <c r="ABE32" s="26"/>
      <c r="ABF32" s="26"/>
      <c r="ABG32" s="26"/>
      <c r="ABH32" s="26"/>
      <c r="ABI32" s="26"/>
      <c r="ABJ32" s="26"/>
      <c r="ABK32" s="26"/>
      <c r="ABL32" s="26"/>
      <c r="ABM32" s="26"/>
      <c r="ABN32" s="26"/>
      <c r="ABO32" s="26"/>
      <c r="ABP32" s="26"/>
      <c r="ABQ32" s="26"/>
      <c r="ABR32" s="26"/>
      <c r="ABS32" s="26"/>
      <c r="ABT32" s="26"/>
      <c r="ABU32" s="26"/>
      <c r="ABV32" s="26"/>
      <c r="ABW32" s="26"/>
      <c r="ABX32" s="26"/>
      <c r="ABY32" s="26"/>
      <c r="ABZ32" s="26"/>
      <c r="ACA32" s="26"/>
      <c r="ACB32" s="26"/>
      <c r="ACC32" s="26"/>
      <c r="ACD32" s="26"/>
      <c r="ACE32" s="26"/>
      <c r="ACF32" s="26"/>
      <c r="ACG32" s="26"/>
      <c r="ACH32" s="26"/>
      <c r="ACI32" s="26"/>
      <c r="ACJ32" s="26"/>
      <c r="ACK32" s="26"/>
      <c r="ACL32" s="26"/>
      <c r="ACM32" s="26"/>
      <c r="ACN32" s="26"/>
      <c r="ACO32" s="26"/>
      <c r="ACP32" s="26"/>
      <c r="ACQ32" s="26"/>
      <c r="ACR32" s="26"/>
      <c r="ACS32" s="26"/>
      <c r="ACT32" s="26"/>
      <c r="ACU32" s="26"/>
      <c r="ACV32" s="26"/>
      <c r="ACW32" s="26"/>
      <c r="ACX32" s="26"/>
      <c r="ACY32" s="26"/>
      <c r="ACZ32" s="26"/>
      <c r="ADA32" s="26"/>
      <c r="ADB32" s="26"/>
      <c r="ADC32" s="26"/>
      <c r="ADD32" s="26"/>
      <c r="ADE32" s="26"/>
      <c r="ADF32" s="26"/>
      <c r="ADG32" s="26"/>
      <c r="ADH32" s="26"/>
      <c r="ADI32" s="26"/>
      <c r="ADJ32" s="26"/>
      <c r="ADK32" s="26"/>
      <c r="ADL32" s="26"/>
      <c r="ADM32" s="26"/>
      <c r="ADN32" s="26"/>
      <c r="ADO32" s="26"/>
      <c r="ADP32" s="26"/>
      <c r="ADQ32" s="26"/>
      <c r="ADR32" s="26"/>
      <c r="ADS32" s="26"/>
      <c r="ADT32" s="26"/>
      <c r="ADU32" s="26"/>
      <c r="ADV32" s="26"/>
      <c r="ADW32" s="26"/>
      <c r="ADX32" s="26"/>
      <c r="ADY32" s="26"/>
      <c r="ADZ32" s="26"/>
      <c r="AEA32" s="26"/>
      <c r="AEB32" s="26"/>
      <c r="AEC32" s="26"/>
      <c r="AED32" s="26"/>
      <c r="AEE32" s="26"/>
      <c r="AEF32" s="26"/>
      <c r="AEG32" s="26"/>
      <c r="AEH32" s="26"/>
      <c r="AEI32" s="26"/>
      <c r="AEJ32" s="26"/>
      <c r="AEK32" s="26"/>
      <c r="AEL32" s="26"/>
      <c r="AEM32" s="26"/>
      <c r="AEN32" s="26"/>
      <c r="AEO32" s="26"/>
      <c r="AEP32" s="26"/>
      <c r="AEQ32" s="26"/>
      <c r="AER32" s="26"/>
      <c r="AES32" s="26"/>
      <c r="AET32" s="26"/>
      <c r="AEU32" s="26"/>
      <c r="AEV32" s="26"/>
      <c r="AEW32" s="26"/>
      <c r="AEX32" s="26"/>
      <c r="AEY32" s="26"/>
      <c r="AEZ32" s="26"/>
      <c r="AFA32" s="26"/>
      <c r="AFB32" s="26"/>
      <c r="AFC32" s="26"/>
      <c r="AFD32" s="26"/>
      <c r="AFE32" s="26"/>
      <c r="AFF32" s="26"/>
      <c r="AFG32" s="26"/>
      <c r="AFH32" s="26"/>
      <c r="AFI32" s="26"/>
      <c r="AFJ32" s="26"/>
      <c r="AFK32" s="26"/>
      <c r="AFL32" s="26"/>
      <c r="AFM32" s="26"/>
      <c r="AFN32" s="26"/>
      <c r="AFO32" s="26"/>
      <c r="AFP32" s="26"/>
      <c r="AFQ32" s="26"/>
      <c r="AFR32" s="26"/>
      <c r="AFS32" s="26"/>
      <c r="AFT32" s="26"/>
      <c r="AFU32" s="26"/>
      <c r="AFV32" s="26"/>
      <c r="AFW32" s="26"/>
      <c r="AFX32" s="26"/>
      <c r="AFY32" s="26"/>
      <c r="AFZ32" s="26"/>
      <c r="AGA32" s="26"/>
      <c r="AGB32" s="26"/>
      <c r="AGC32" s="26"/>
      <c r="AGD32" s="26"/>
      <c r="AGE32" s="26"/>
      <c r="AGF32" s="26"/>
      <c r="AGG32" s="26"/>
      <c r="AGH32" s="26"/>
      <c r="AGI32" s="26"/>
      <c r="AGJ32" s="26"/>
      <c r="AGK32" s="26"/>
      <c r="AGL32" s="26"/>
      <c r="AGM32" s="26"/>
      <c r="AGN32" s="26"/>
      <c r="AGO32" s="26"/>
      <c r="AGP32" s="26"/>
      <c r="AGQ32" s="26"/>
      <c r="AGR32" s="26"/>
      <c r="AGS32" s="26"/>
      <c r="AGT32" s="26"/>
      <c r="AGU32" s="26"/>
      <c r="AGV32" s="26"/>
      <c r="AGW32" s="26"/>
      <c r="AGX32" s="26"/>
      <c r="AGY32" s="26"/>
      <c r="AGZ32" s="26"/>
      <c r="AHA32" s="26"/>
      <c r="AHB32" s="26"/>
      <c r="AHC32" s="26"/>
      <c r="AHD32" s="26"/>
      <c r="AHE32" s="26"/>
      <c r="AHF32" s="26"/>
      <c r="AHG32" s="26"/>
      <c r="AHH32" s="26"/>
      <c r="AHI32" s="26"/>
      <c r="AHJ32" s="26"/>
      <c r="AHK32" s="26"/>
      <c r="AHL32" s="26"/>
      <c r="AHM32" s="26"/>
      <c r="AHN32" s="26"/>
      <c r="AHO32" s="26"/>
      <c r="AHP32" s="26"/>
      <c r="AHQ32" s="26"/>
      <c r="AHR32" s="26"/>
      <c r="AHS32" s="26"/>
      <c r="AHT32" s="26"/>
      <c r="AHU32" s="26"/>
      <c r="AHV32" s="26"/>
      <c r="AHW32" s="26"/>
      <c r="AHX32" s="26"/>
      <c r="AHY32" s="26"/>
      <c r="AHZ32" s="26"/>
      <c r="AIA32" s="26"/>
      <c r="AIB32" s="26"/>
      <c r="AIC32" s="26"/>
      <c r="AID32" s="26"/>
      <c r="AIE32" s="26"/>
      <c r="AIF32" s="26"/>
      <c r="AIG32" s="26"/>
      <c r="AIH32" s="26"/>
      <c r="AII32" s="26"/>
      <c r="AIJ32" s="26"/>
      <c r="AIK32" s="26"/>
      <c r="AIL32" s="26"/>
      <c r="AIM32" s="26"/>
      <c r="AIN32" s="26"/>
      <c r="AIO32" s="26"/>
      <c r="AIP32" s="26"/>
      <c r="AIQ32" s="26"/>
      <c r="AIR32" s="26"/>
      <c r="AIS32" s="26"/>
      <c r="AIT32" s="26"/>
      <c r="AIU32" s="26"/>
      <c r="AIV32" s="26"/>
      <c r="AIW32" s="26"/>
      <c r="AIX32" s="26"/>
      <c r="AIY32" s="26"/>
      <c r="AIZ32" s="26"/>
      <c r="AJA32" s="26"/>
      <c r="AJB32" s="26"/>
      <c r="AJC32" s="26"/>
      <c r="AJD32" s="26"/>
      <c r="AJE32" s="26"/>
      <c r="AJF32" s="26"/>
      <c r="AJG32" s="26"/>
      <c r="AJH32" s="26"/>
      <c r="AJI32" s="26"/>
      <c r="AJJ32" s="26"/>
      <c r="AJK32" s="26"/>
      <c r="AJL32" s="26"/>
      <c r="AJM32" s="26"/>
      <c r="AJN32" s="26"/>
      <c r="AJO32" s="26"/>
      <c r="AJP32" s="26"/>
      <c r="AJQ32" s="26"/>
      <c r="AJR32" s="26"/>
      <c r="AJS32" s="26"/>
      <c r="AJT32" s="26"/>
      <c r="AJU32" s="26"/>
      <c r="AJV32" s="26"/>
      <c r="AJW32" s="26"/>
      <c r="AJX32" s="26"/>
      <c r="AJY32" s="26"/>
      <c r="AJZ32" s="26"/>
      <c r="AKA32" s="26"/>
      <c r="AKB32" s="26"/>
      <c r="AKC32" s="26"/>
      <c r="AKD32" s="26"/>
      <c r="AKE32" s="26"/>
      <c r="AKF32" s="26"/>
      <c r="AKG32" s="26"/>
      <c r="AKH32" s="26"/>
      <c r="AKI32" s="26"/>
      <c r="AKJ32" s="26"/>
      <c r="AKK32" s="26"/>
      <c r="AKL32" s="26"/>
      <c r="AKM32" s="26"/>
      <c r="AKN32" s="26"/>
      <c r="AKO32" s="26"/>
      <c r="AKP32" s="26"/>
      <c r="AKQ32" s="26"/>
      <c r="AKR32" s="26"/>
      <c r="AKS32" s="26"/>
      <c r="AKT32" s="26"/>
      <c r="AKU32" s="26"/>
      <c r="AKV32" s="26"/>
      <c r="AKW32" s="26"/>
      <c r="AKX32" s="26"/>
      <c r="AKY32" s="26"/>
      <c r="AKZ32" s="26"/>
      <c r="ALA32" s="26"/>
      <c r="ALB32" s="26"/>
      <c r="ALC32" s="26"/>
      <c r="ALD32" s="26"/>
      <c r="ALE32" s="26"/>
      <c r="ALF32" s="26"/>
      <c r="ALG32" s="26"/>
      <c r="ALH32" s="26"/>
      <c r="ALI32" s="26"/>
      <c r="ALJ32" s="26"/>
      <c r="ALK32" s="26"/>
      <c r="ALL32" s="26"/>
      <c r="ALM32" s="26"/>
      <c r="ALN32" s="26"/>
      <c r="ALO32" s="26"/>
      <c r="ALP32" s="26"/>
      <c r="ALQ32" s="26"/>
      <c r="ALR32" s="26"/>
      <c r="ALS32" s="26"/>
      <c r="ALT32" s="26"/>
      <c r="ALU32" s="26"/>
      <c r="ALV32" s="26"/>
      <c r="ALW32" s="26"/>
      <c r="ALX32" s="26"/>
      <c r="ALY32" s="26"/>
      <c r="ALZ32" s="26"/>
      <c r="AMA32" s="26"/>
      <c r="AMB32" s="26"/>
      <c r="AMC32" s="26"/>
      <c r="AMD32" s="26"/>
      <c r="AME32" s="26"/>
      <c r="AMF32" s="26"/>
      <c r="AMG32" s="26"/>
      <c r="AMH32" s="26"/>
      <c r="AMI32" s="26"/>
      <c r="AMJ32" s="26"/>
      <c r="AMK32" s="26"/>
      <c r="AML32" s="26"/>
      <c r="AMM32" s="26"/>
      <c r="AMN32" s="26"/>
      <c r="AMO32" s="26"/>
      <c r="AMP32" s="26"/>
      <c r="AMQ32" s="26"/>
      <c r="AMR32" s="26"/>
      <c r="AMS32" s="26"/>
      <c r="AMT32" s="26"/>
      <c r="AMU32" s="26"/>
      <c r="AMV32" s="26"/>
      <c r="AMW32" s="26"/>
      <c r="AMX32" s="26"/>
      <c r="AMY32" s="26"/>
      <c r="AMZ32" s="26"/>
      <c r="ANA32" s="26"/>
      <c r="ANB32" s="26"/>
      <c r="ANC32" s="26"/>
      <c r="AND32" s="26"/>
      <c r="ANE32" s="26"/>
      <c r="ANF32" s="26"/>
      <c r="ANG32" s="26"/>
      <c r="ANH32" s="26"/>
      <c r="ANI32" s="26"/>
      <c r="ANJ32" s="26"/>
      <c r="ANK32" s="26"/>
      <c r="ANL32" s="26"/>
      <c r="ANM32" s="26"/>
      <c r="ANN32" s="26"/>
      <c r="ANO32" s="26"/>
      <c r="ANP32" s="26"/>
      <c r="ANQ32" s="26"/>
      <c r="ANR32" s="26"/>
      <c r="ANS32" s="26"/>
      <c r="ANT32" s="26"/>
      <c r="ANU32" s="26"/>
      <c r="ANV32" s="26"/>
      <c r="ANW32" s="26"/>
      <c r="ANX32" s="26"/>
      <c r="ANY32" s="26"/>
      <c r="ANZ32" s="26"/>
      <c r="AOA32" s="26"/>
      <c r="AOB32" s="26"/>
      <c r="AOC32" s="26"/>
      <c r="AOD32" s="26"/>
      <c r="AOE32" s="26"/>
      <c r="AOF32" s="26"/>
      <c r="AOG32" s="26"/>
      <c r="AOH32" s="26"/>
      <c r="AOI32" s="26"/>
      <c r="AOJ32" s="26"/>
      <c r="AOK32" s="26"/>
      <c r="AOL32" s="26"/>
      <c r="AOM32" s="26"/>
      <c r="AON32" s="26"/>
      <c r="AOO32" s="26"/>
      <c r="AOP32" s="26"/>
      <c r="AOQ32" s="26"/>
      <c r="AOR32" s="26"/>
      <c r="AOS32" s="26"/>
      <c r="AOT32" s="26"/>
      <c r="AOU32" s="26"/>
      <c r="AOV32" s="26"/>
      <c r="AOW32" s="26"/>
      <c r="AOX32" s="26"/>
      <c r="AOY32" s="26"/>
      <c r="AOZ32" s="26"/>
      <c r="APA32" s="26"/>
      <c r="APB32" s="26"/>
      <c r="APC32" s="26"/>
      <c r="APD32" s="26"/>
      <c r="APE32" s="26"/>
      <c r="APF32" s="26"/>
      <c r="APG32" s="26"/>
      <c r="APH32" s="26"/>
      <c r="API32" s="26"/>
      <c r="APJ32" s="26"/>
      <c r="APK32" s="26"/>
      <c r="APL32" s="26"/>
      <c r="APM32" s="26"/>
      <c r="APN32" s="26"/>
      <c r="APO32" s="26"/>
      <c r="APP32" s="26"/>
      <c r="APQ32" s="26"/>
      <c r="APR32" s="26"/>
      <c r="APS32" s="26"/>
      <c r="APT32" s="26"/>
      <c r="APU32" s="26"/>
      <c r="APV32" s="26"/>
      <c r="APW32" s="26"/>
      <c r="APX32" s="26"/>
      <c r="APY32" s="26"/>
      <c r="APZ32" s="26"/>
      <c r="AQA32" s="26"/>
      <c r="AQB32" s="26"/>
      <c r="AQC32" s="26"/>
      <c r="AQD32" s="26"/>
      <c r="AQE32" s="26"/>
      <c r="AQF32" s="26"/>
      <c r="AQG32" s="26"/>
      <c r="AQH32" s="26"/>
      <c r="AQI32" s="26"/>
      <c r="AQJ32" s="26"/>
      <c r="AQK32" s="26"/>
      <c r="AQL32" s="26"/>
      <c r="AQM32" s="26"/>
      <c r="AQN32" s="26"/>
      <c r="AQO32" s="26"/>
      <c r="AQP32" s="26"/>
      <c r="AQQ32" s="26"/>
      <c r="AQR32" s="26"/>
      <c r="AQS32" s="26"/>
      <c r="AQT32" s="26"/>
      <c r="AQU32" s="26"/>
      <c r="AQV32" s="26"/>
      <c r="AQW32" s="26"/>
      <c r="AQX32" s="26"/>
      <c r="AQY32" s="26"/>
      <c r="AQZ32" s="26"/>
      <c r="ARA32" s="26"/>
      <c r="ARB32" s="26"/>
      <c r="ARC32" s="26"/>
      <c r="ARD32" s="26"/>
      <c r="ARE32" s="26"/>
      <c r="ARF32" s="26"/>
      <c r="ARG32" s="26"/>
      <c r="ARH32" s="26"/>
      <c r="ARI32" s="26"/>
      <c r="ARJ32" s="26"/>
      <c r="ARK32" s="26"/>
      <c r="ARL32" s="26"/>
      <c r="ARM32" s="26"/>
      <c r="ARN32" s="26"/>
      <c r="ARO32" s="26"/>
      <c r="ARP32" s="26"/>
      <c r="ARQ32" s="26"/>
      <c r="ARR32" s="26"/>
      <c r="ARS32" s="26"/>
      <c r="ART32" s="26"/>
      <c r="ARU32" s="26"/>
      <c r="ARV32" s="26"/>
      <c r="ARW32" s="26"/>
      <c r="ARX32" s="26"/>
      <c r="ARY32" s="26"/>
      <c r="ARZ32" s="26"/>
      <c r="ASA32" s="26"/>
      <c r="ASB32" s="26"/>
      <c r="ASC32" s="26"/>
      <c r="ASD32" s="26"/>
      <c r="ASE32" s="26"/>
      <c r="ASF32" s="26"/>
      <c r="ASG32" s="26"/>
      <c r="ASH32" s="26"/>
      <c r="ASI32" s="26"/>
      <c r="ASJ32" s="26"/>
      <c r="ASK32" s="26"/>
      <c r="ASL32" s="26"/>
      <c r="ASM32" s="26"/>
      <c r="ASN32" s="26"/>
      <c r="ASO32" s="26"/>
      <c r="ASP32" s="26"/>
      <c r="ASQ32" s="26"/>
      <c r="ASR32" s="26"/>
      <c r="ASS32" s="26"/>
      <c r="AST32" s="26"/>
      <c r="ASU32" s="26"/>
      <c r="ASV32" s="26"/>
      <c r="ASW32" s="26"/>
      <c r="ASX32" s="26"/>
      <c r="ASY32" s="26"/>
      <c r="ASZ32" s="26"/>
      <c r="ATA32" s="26"/>
      <c r="ATB32" s="26"/>
      <c r="ATC32" s="26"/>
      <c r="ATD32" s="26"/>
      <c r="ATE32" s="26"/>
      <c r="ATF32" s="26"/>
      <c r="ATG32" s="26"/>
      <c r="ATH32" s="26"/>
      <c r="ATI32" s="26"/>
      <c r="ATJ32" s="26"/>
      <c r="ATK32" s="26"/>
      <c r="ATL32" s="26"/>
      <c r="ATM32" s="26"/>
      <c r="ATN32" s="26"/>
      <c r="ATO32" s="26"/>
      <c r="ATP32" s="26"/>
      <c r="ATQ32" s="26"/>
      <c r="ATR32" s="26"/>
      <c r="ATS32" s="26"/>
      <c r="ATT32" s="26"/>
      <c r="ATU32" s="26"/>
      <c r="ATV32" s="26"/>
      <c r="ATW32" s="26"/>
      <c r="ATX32" s="26"/>
      <c r="ATY32" s="26"/>
      <c r="ATZ32" s="26"/>
      <c r="AUA32" s="26"/>
      <c r="AUB32" s="26"/>
      <c r="AUC32" s="26"/>
      <c r="AUD32" s="26"/>
      <c r="AUE32" s="26"/>
      <c r="AUF32" s="26"/>
      <c r="AUG32" s="26"/>
      <c r="AUH32" s="26"/>
      <c r="AUI32" s="26"/>
      <c r="AUJ32" s="26"/>
      <c r="AUK32" s="26"/>
      <c r="AUL32" s="26"/>
      <c r="AUM32" s="26"/>
      <c r="AUN32" s="26"/>
      <c r="AUO32" s="26"/>
      <c r="AUP32" s="26"/>
      <c r="AUQ32" s="26"/>
      <c r="AUR32" s="26"/>
      <c r="AUS32" s="26"/>
      <c r="AUT32" s="26"/>
      <c r="AUU32" s="26"/>
      <c r="AUV32" s="26"/>
      <c r="AUW32" s="26"/>
      <c r="AUX32" s="26"/>
      <c r="AUY32" s="26"/>
      <c r="AUZ32" s="26"/>
      <c r="AVA32" s="26"/>
      <c r="AVB32" s="26"/>
      <c r="AVC32" s="26"/>
      <c r="AVD32" s="26"/>
      <c r="AVE32" s="26"/>
      <c r="AVF32" s="26"/>
      <c r="AVG32" s="26"/>
      <c r="AVH32" s="26"/>
      <c r="AVI32" s="26"/>
      <c r="AVJ32" s="26"/>
      <c r="AVK32" s="26"/>
      <c r="AVL32" s="26"/>
      <c r="AVM32" s="26"/>
      <c r="AVN32" s="26"/>
      <c r="AVO32" s="26"/>
      <c r="AVP32" s="26"/>
      <c r="AVQ32" s="26"/>
      <c r="AVR32" s="26"/>
      <c r="AVS32" s="26"/>
      <c r="AVT32" s="26"/>
      <c r="AVU32" s="26"/>
      <c r="AVV32" s="26"/>
      <c r="AVW32" s="26"/>
      <c r="AVX32" s="26"/>
      <c r="AVY32" s="26"/>
      <c r="AVZ32" s="26"/>
      <c r="AWA32" s="26"/>
      <c r="AWB32" s="26"/>
      <c r="AWC32" s="26"/>
      <c r="AWD32" s="26"/>
      <c r="AWE32" s="26"/>
      <c r="AWF32" s="26"/>
      <c r="AWG32" s="26"/>
      <c r="AWH32" s="26"/>
      <c r="AWI32" s="26"/>
      <c r="AWJ32" s="26"/>
      <c r="AWK32" s="26"/>
      <c r="AWL32" s="26"/>
      <c r="AWM32" s="26"/>
      <c r="AWN32" s="26"/>
      <c r="AWO32" s="26"/>
      <c r="AWP32" s="26"/>
      <c r="AWQ32" s="26"/>
      <c r="AWR32" s="26"/>
      <c r="AWS32" s="26"/>
      <c r="AWT32" s="26"/>
      <c r="AWU32" s="26"/>
      <c r="AWV32" s="26"/>
      <c r="AWW32" s="26"/>
      <c r="AWX32" s="26"/>
      <c r="AWY32" s="26"/>
      <c r="AWZ32" s="26"/>
      <c r="AXA32" s="26"/>
      <c r="AXB32" s="26"/>
      <c r="AXC32" s="26"/>
      <c r="AXD32" s="26"/>
      <c r="AXE32" s="26"/>
      <c r="AXF32" s="26"/>
      <c r="AXG32" s="26"/>
      <c r="AXH32" s="26"/>
      <c r="AXI32" s="26"/>
      <c r="AXJ32" s="26"/>
      <c r="AXK32" s="26"/>
      <c r="AXL32" s="26"/>
      <c r="AXM32" s="26"/>
      <c r="AXN32" s="26"/>
      <c r="AXO32" s="26"/>
      <c r="AXP32" s="26"/>
      <c r="AXQ32" s="26"/>
      <c r="AXR32" s="26"/>
      <c r="AXS32" s="26"/>
      <c r="AXT32" s="26"/>
      <c r="AXU32" s="26"/>
      <c r="AXV32" s="26"/>
      <c r="AXW32" s="26"/>
      <c r="AXX32" s="26"/>
      <c r="AXY32" s="26"/>
      <c r="AXZ32" s="26"/>
      <c r="AYA32" s="26"/>
      <c r="AYB32" s="26"/>
      <c r="AYC32" s="26"/>
      <c r="AYD32" s="26"/>
      <c r="AYE32" s="26"/>
      <c r="AYF32" s="26"/>
      <c r="AYG32" s="26"/>
      <c r="AYH32" s="26"/>
      <c r="AYI32" s="26"/>
      <c r="AYJ32" s="26"/>
      <c r="AYK32" s="26"/>
      <c r="AYL32" s="26"/>
      <c r="AYM32" s="26"/>
      <c r="AYN32" s="26"/>
      <c r="AYO32" s="26"/>
      <c r="AYP32" s="26"/>
      <c r="AYQ32" s="26"/>
      <c r="AYR32" s="26"/>
      <c r="AYS32" s="26"/>
      <c r="AYT32" s="26"/>
      <c r="AYU32" s="26"/>
      <c r="AYV32" s="26"/>
      <c r="AYW32" s="26"/>
      <c r="AYX32" s="26"/>
      <c r="AYY32" s="26"/>
      <c r="AYZ32" s="26"/>
      <c r="AZA32" s="26"/>
      <c r="AZB32" s="26"/>
      <c r="AZC32" s="26"/>
      <c r="AZD32" s="26"/>
      <c r="AZE32" s="26"/>
      <c r="AZF32" s="26"/>
      <c r="AZG32" s="26"/>
      <c r="AZH32" s="26"/>
      <c r="AZI32" s="26"/>
      <c r="AZJ32" s="26"/>
      <c r="AZK32" s="26"/>
      <c r="AZL32" s="26"/>
      <c r="AZM32" s="26"/>
      <c r="AZN32" s="26"/>
      <c r="AZO32" s="26"/>
      <c r="AZP32" s="26"/>
      <c r="AZQ32" s="26"/>
      <c r="AZR32" s="26"/>
      <c r="AZS32" s="26"/>
      <c r="AZT32" s="26"/>
      <c r="AZU32" s="26"/>
      <c r="AZV32" s="26"/>
      <c r="AZW32" s="26"/>
      <c r="AZX32" s="26"/>
      <c r="AZY32" s="26"/>
      <c r="AZZ32" s="26"/>
      <c r="BAA32" s="26"/>
      <c r="BAB32" s="26"/>
      <c r="BAC32" s="26"/>
      <c r="BAD32" s="26"/>
      <c r="BAE32" s="26"/>
      <c r="BAF32" s="26"/>
      <c r="BAG32" s="26"/>
      <c r="BAH32" s="26"/>
      <c r="BAI32" s="26"/>
      <c r="BAJ32" s="26"/>
      <c r="BAK32" s="26"/>
      <c r="BAL32" s="26"/>
      <c r="BAM32" s="26"/>
      <c r="BAN32" s="26"/>
      <c r="BAO32" s="26"/>
      <c r="BAP32" s="26"/>
      <c r="BAQ32" s="26"/>
      <c r="BAR32" s="26"/>
      <c r="BAS32" s="26"/>
      <c r="BAT32" s="26"/>
      <c r="BAU32" s="26"/>
      <c r="BAV32" s="26"/>
      <c r="BAW32" s="26"/>
      <c r="BAX32" s="26"/>
      <c r="BAY32" s="26"/>
      <c r="BAZ32" s="26"/>
      <c r="BBA32" s="26"/>
      <c r="BBB32" s="26"/>
      <c r="BBC32" s="26"/>
      <c r="BBD32" s="26"/>
      <c r="BBE32" s="26"/>
      <c r="BBF32" s="26"/>
      <c r="BBG32" s="26"/>
      <c r="BBH32" s="26"/>
      <c r="BBI32" s="26"/>
      <c r="BBJ32" s="26"/>
      <c r="BBK32" s="26"/>
      <c r="BBL32" s="26"/>
      <c r="BBM32" s="26"/>
      <c r="BBN32" s="26"/>
      <c r="BBO32" s="26"/>
      <c r="BBP32" s="26"/>
      <c r="BBQ32" s="26"/>
      <c r="BBR32" s="26"/>
      <c r="BBS32" s="26"/>
      <c r="BBT32" s="26"/>
      <c r="BBU32" s="26"/>
      <c r="BBV32" s="26"/>
      <c r="BBW32" s="26"/>
      <c r="BBX32" s="26"/>
      <c r="BBY32" s="26"/>
      <c r="BBZ32" s="26"/>
      <c r="BCA32" s="26"/>
      <c r="BCB32" s="26"/>
      <c r="BCC32" s="26"/>
      <c r="BCD32" s="26"/>
      <c r="BCE32" s="26"/>
      <c r="BCF32" s="26"/>
      <c r="BCG32" s="26"/>
      <c r="BCH32" s="26"/>
      <c r="BCI32" s="26"/>
      <c r="BCJ32" s="26"/>
      <c r="BCK32" s="26"/>
      <c r="BCL32" s="26"/>
      <c r="BCM32" s="26"/>
      <c r="BCN32" s="26"/>
      <c r="BCO32" s="26"/>
      <c r="BCP32" s="26"/>
      <c r="BCQ32" s="26"/>
      <c r="BCR32" s="26"/>
      <c r="BCS32" s="26"/>
      <c r="BCT32" s="26"/>
      <c r="BCU32" s="26"/>
      <c r="BCV32" s="26"/>
      <c r="BCW32" s="26"/>
      <c r="BCX32" s="26"/>
      <c r="BCY32" s="26"/>
      <c r="BCZ32" s="26"/>
      <c r="BDA32" s="26"/>
      <c r="BDB32" s="26"/>
      <c r="BDC32" s="26"/>
      <c r="BDD32" s="26"/>
      <c r="BDE32" s="26"/>
      <c r="BDF32" s="26"/>
      <c r="BDG32" s="26"/>
      <c r="BDH32" s="26"/>
      <c r="BDI32" s="26"/>
      <c r="BDJ32" s="26"/>
      <c r="BDK32" s="26"/>
      <c r="BDL32" s="26"/>
      <c r="BDM32" s="26"/>
      <c r="BDN32" s="26"/>
      <c r="BDO32" s="26"/>
      <c r="BDP32" s="26"/>
      <c r="BDQ32" s="26"/>
      <c r="BDR32" s="26"/>
      <c r="BDS32" s="26"/>
      <c r="BDT32" s="26"/>
      <c r="BDU32" s="26"/>
      <c r="BDV32" s="26"/>
      <c r="BDW32" s="26"/>
      <c r="BDX32" s="26"/>
      <c r="BDY32" s="26"/>
      <c r="BDZ32" s="26"/>
      <c r="BEA32" s="26"/>
      <c r="BEB32" s="26"/>
      <c r="BEC32" s="26"/>
      <c r="BED32" s="26"/>
      <c r="BEE32" s="26"/>
      <c r="BEF32" s="26"/>
      <c r="BEG32" s="26"/>
      <c r="BEH32" s="26"/>
      <c r="BEI32" s="26"/>
      <c r="BEJ32" s="26"/>
      <c r="BEK32" s="26"/>
      <c r="BEL32" s="26"/>
      <c r="BEM32" s="26"/>
      <c r="BEN32" s="26"/>
      <c r="BEO32" s="26"/>
      <c r="BEP32" s="26"/>
      <c r="BEQ32" s="26"/>
      <c r="BER32" s="26"/>
      <c r="BES32" s="26"/>
      <c r="BET32" s="26"/>
      <c r="BEU32" s="26"/>
      <c r="BEV32" s="26"/>
      <c r="BEW32" s="26"/>
      <c r="BEX32" s="26"/>
      <c r="BEY32" s="26"/>
      <c r="BEZ32" s="26"/>
      <c r="BFA32" s="26"/>
      <c r="BFB32" s="26"/>
      <c r="BFC32" s="26"/>
      <c r="BFD32" s="26"/>
      <c r="BFE32" s="26"/>
      <c r="BFF32" s="26"/>
      <c r="BFG32" s="26"/>
      <c r="BFH32" s="26"/>
      <c r="BFI32" s="26"/>
      <c r="BFJ32" s="26"/>
      <c r="BFK32" s="26"/>
      <c r="BFL32" s="26"/>
      <c r="BFM32" s="26"/>
      <c r="BFN32" s="26"/>
      <c r="BFO32" s="26"/>
      <c r="BFP32" s="26"/>
      <c r="BFQ32" s="26"/>
      <c r="BFR32" s="26"/>
      <c r="BFS32" s="26"/>
      <c r="BFT32" s="26"/>
      <c r="BFU32" s="26"/>
      <c r="BFV32" s="26"/>
      <c r="BFW32" s="26"/>
      <c r="BFX32" s="26"/>
      <c r="BFY32" s="26"/>
      <c r="BFZ32" s="26"/>
      <c r="BGA32" s="26"/>
      <c r="BGB32" s="26"/>
      <c r="BGC32" s="26"/>
      <c r="BGD32" s="26"/>
      <c r="BGE32" s="26"/>
      <c r="BGF32" s="26"/>
      <c r="BGG32" s="26"/>
      <c r="BGH32" s="26"/>
      <c r="BGI32" s="26"/>
      <c r="BGJ32" s="26"/>
      <c r="BGK32" s="26"/>
      <c r="BGL32" s="26"/>
      <c r="BGM32" s="26"/>
      <c r="BGN32" s="26"/>
      <c r="BGO32" s="26"/>
      <c r="BGP32" s="26"/>
      <c r="BGQ32" s="26"/>
      <c r="BGR32" s="26"/>
      <c r="BGS32" s="26"/>
      <c r="BGT32" s="26"/>
      <c r="BGU32" s="26"/>
      <c r="BGV32" s="26"/>
      <c r="BGW32" s="26"/>
      <c r="BGX32" s="26"/>
      <c r="BGY32" s="26"/>
      <c r="BGZ32" s="26"/>
      <c r="BHA32" s="26"/>
      <c r="BHB32" s="26"/>
      <c r="BHC32" s="26"/>
      <c r="BHD32" s="26"/>
      <c r="BHE32" s="26"/>
      <c r="BHF32" s="26"/>
      <c r="BHG32" s="26"/>
      <c r="BHH32" s="26"/>
      <c r="BHI32" s="26"/>
      <c r="BHJ32" s="26"/>
      <c r="BHK32" s="26"/>
      <c r="BHL32" s="26"/>
      <c r="BHM32" s="26"/>
      <c r="BHN32" s="26"/>
      <c r="BHO32" s="26"/>
      <c r="BHP32" s="26"/>
      <c r="BHQ32" s="26"/>
      <c r="BHR32" s="26"/>
      <c r="BHS32" s="26"/>
      <c r="BHT32" s="26"/>
      <c r="BHU32" s="26"/>
      <c r="BHV32" s="26"/>
      <c r="BHW32" s="26"/>
      <c r="BHX32" s="26"/>
      <c r="BHY32" s="26"/>
      <c r="BHZ32" s="26"/>
      <c r="BIA32" s="26"/>
      <c r="BIB32" s="26"/>
      <c r="BIC32" s="26"/>
      <c r="BID32" s="26"/>
      <c r="BIE32" s="26"/>
      <c r="BIF32" s="26"/>
      <c r="BIG32" s="26"/>
      <c r="BIH32" s="26"/>
      <c r="BII32" s="26"/>
      <c r="BIJ32" s="26"/>
      <c r="BIK32" s="26"/>
      <c r="BIL32" s="26"/>
      <c r="BIM32" s="26"/>
      <c r="BIN32" s="26"/>
      <c r="BIO32" s="26"/>
      <c r="BIP32" s="26"/>
      <c r="BIQ32" s="26"/>
      <c r="BIR32" s="26"/>
      <c r="BIS32" s="26"/>
      <c r="BIT32" s="26"/>
      <c r="BIU32" s="26"/>
      <c r="BIV32" s="26"/>
      <c r="BIW32" s="26"/>
      <c r="BIX32" s="26"/>
      <c r="BIY32" s="26"/>
      <c r="BIZ32" s="26"/>
      <c r="BJA32" s="26"/>
      <c r="BJB32" s="26"/>
      <c r="BJC32" s="26"/>
      <c r="BJD32" s="26"/>
      <c r="BJE32" s="26"/>
      <c r="BJF32" s="26"/>
      <c r="BJG32" s="26"/>
      <c r="BJH32" s="26"/>
      <c r="BJI32" s="26"/>
      <c r="BJJ32" s="26"/>
      <c r="BJK32" s="26"/>
      <c r="BJL32" s="26"/>
      <c r="BJM32" s="26"/>
      <c r="BJN32" s="26"/>
      <c r="BJO32" s="26"/>
      <c r="BJP32" s="26"/>
      <c r="BJQ32" s="26"/>
      <c r="BJR32" s="26"/>
      <c r="BJS32" s="26"/>
      <c r="BJT32" s="26"/>
      <c r="BJU32" s="26"/>
      <c r="BJV32" s="26"/>
      <c r="BJW32" s="26"/>
      <c r="BJX32" s="26"/>
      <c r="BJY32" s="26"/>
      <c r="BJZ32" s="26"/>
      <c r="BKA32" s="26"/>
      <c r="BKB32" s="26"/>
      <c r="BKC32" s="26"/>
      <c r="BKD32" s="26"/>
      <c r="BKE32" s="26"/>
      <c r="BKF32" s="26"/>
      <c r="BKG32" s="26"/>
      <c r="BKH32" s="26"/>
      <c r="BKI32" s="26"/>
      <c r="BKJ32" s="26"/>
      <c r="BKK32" s="26"/>
      <c r="BKL32" s="26"/>
      <c r="BKM32" s="26"/>
      <c r="BKN32" s="26"/>
      <c r="BKO32" s="26"/>
      <c r="BKP32" s="26"/>
      <c r="BKQ32" s="26"/>
      <c r="BKR32" s="26"/>
      <c r="BKS32" s="26"/>
      <c r="BKT32" s="26"/>
      <c r="BKU32" s="26"/>
      <c r="BKV32" s="26"/>
      <c r="BKW32" s="26"/>
      <c r="BKX32" s="26"/>
      <c r="BKY32" s="26"/>
      <c r="BKZ32" s="26"/>
      <c r="BLA32" s="26"/>
      <c r="BLB32" s="26"/>
      <c r="BLC32" s="26"/>
      <c r="BLD32" s="26"/>
      <c r="BLE32" s="26"/>
      <c r="BLF32" s="26"/>
      <c r="BLG32" s="26"/>
      <c r="BLH32" s="26"/>
      <c r="BLI32" s="26"/>
      <c r="BLJ32" s="26"/>
      <c r="BLK32" s="26"/>
      <c r="BLL32" s="26"/>
      <c r="BLM32" s="26"/>
      <c r="BLN32" s="26"/>
      <c r="BLO32" s="26"/>
      <c r="BLP32" s="26"/>
      <c r="BLQ32" s="26"/>
      <c r="BLR32" s="26"/>
      <c r="BLS32" s="26"/>
      <c r="BLT32" s="26"/>
      <c r="BLU32" s="26"/>
      <c r="BLV32" s="26"/>
      <c r="BLW32" s="26"/>
      <c r="BLX32" s="26"/>
      <c r="BLY32" s="26"/>
      <c r="BLZ32" s="26"/>
      <c r="BMA32" s="26"/>
      <c r="BMB32" s="26"/>
      <c r="BMC32" s="26"/>
      <c r="BMD32" s="26"/>
      <c r="BME32" s="26"/>
      <c r="BMF32" s="26"/>
      <c r="BMG32" s="26"/>
      <c r="BMH32" s="26"/>
      <c r="BMI32" s="26"/>
      <c r="BMJ32" s="26"/>
      <c r="BMK32" s="26"/>
      <c r="BML32" s="26"/>
      <c r="BMM32" s="26"/>
      <c r="BMN32" s="26"/>
      <c r="BMO32" s="26"/>
      <c r="BMP32" s="26"/>
      <c r="BMQ32" s="26"/>
      <c r="BMR32" s="26"/>
      <c r="BMS32" s="26"/>
      <c r="BMT32" s="26"/>
      <c r="BMU32" s="26"/>
      <c r="BMV32" s="26"/>
      <c r="BMW32" s="26"/>
      <c r="BMX32" s="26"/>
      <c r="BMY32" s="26"/>
      <c r="BMZ32" s="26"/>
      <c r="BNA32" s="26"/>
      <c r="BNB32" s="26"/>
      <c r="BNC32" s="26"/>
      <c r="BND32" s="26"/>
      <c r="BNE32" s="26"/>
      <c r="BNF32" s="26"/>
      <c r="BNG32" s="26"/>
      <c r="BNH32" s="26"/>
      <c r="BNI32" s="26"/>
      <c r="BNJ32" s="26"/>
      <c r="BNK32" s="26"/>
      <c r="BNL32" s="26"/>
      <c r="BNM32" s="26"/>
      <c r="BNN32" s="26"/>
      <c r="BNO32" s="26"/>
      <c r="BNP32" s="26"/>
      <c r="BNQ32" s="26"/>
      <c r="BNR32" s="26"/>
      <c r="BNS32" s="26"/>
      <c r="BNT32" s="26"/>
      <c r="BNU32" s="26"/>
      <c r="BNV32" s="26"/>
      <c r="BNW32" s="26"/>
      <c r="BNX32" s="26"/>
      <c r="BNY32" s="26"/>
      <c r="BNZ32" s="26"/>
      <c r="BOA32" s="26"/>
      <c r="BOB32" s="26"/>
      <c r="BOC32" s="26"/>
      <c r="BOD32" s="26"/>
      <c r="BOE32" s="26"/>
      <c r="BOF32" s="26"/>
      <c r="BOG32" s="26"/>
      <c r="BOH32" s="26"/>
      <c r="BOI32" s="26"/>
      <c r="BOJ32" s="26"/>
      <c r="BOK32" s="26"/>
      <c r="BOL32" s="26"/>
      <c r="BOM32" s="26"/>
      <c r="BON32" s="26"/>
      <c r="BOO32" s="26"/>
      <c r="BOP32" s="26"/>
      <c r="BOQ32" s="26"/>
      <c r="BOR32" s="26"/>
      <c r="BOS32" s="26"/>
      <c r="BOT32" s="26"/>
      <c r="BOU32" s="26"/>
      <c r="BOV32" s="26"/>
      <c r="BOW32" s="26"/>
      <c r="BOX32" s="26"/>
      <c r="BOY32" s="26"/>
      <c r="BOZ32" s="26"/>
      <c r="BPA32" s="26"/>
      <c r="BPB32" s="26"/>
      <c r="BPC32" s="26"/>
      <c r="BPD32" s="26"/>
      <c r="BPE32" s="26"/>
      <c r="BPF32" s="26"/>
      <c r="BPG32" s="26"/>
      <c r="BPH32" s="26"/>
      <c r="BPI32" s="26"/>
      <c r="BPJ32" s="26"/>
      <c r="BPK32" s="26"/>
      <c r="BPL32" s="26"/>
      <c r="BPM32" s="26"/>
      <c r="BPN32" s="26"/>
      <c r="BPO32" s="26"/>
      <c r="BPP32" s="26"/>
      <c r="BPQ32" s="26"/>
      <c r="BPR32" s="26"/>
      <c r="BPS32" s="26"/>
      <c r="BPT32" s="26"/>
      <c r="BPU32" s="26"/>
      <c r="BPV32" s="26"/>
      <c r="BPW32" s="26"/>
      <c r="BPX32" s="26"/>
      <c r="BPY32" s="26"/>
      <c r="BPZ32" s="26"/>
      <c r="BQA32" s="26"/>
      <c r="BQB32" s="26"/>
      <c r="BQC32" s="26"/>
      <c r="BQD32" s="26"/>
      <c r="BQE32" s="26"/>
      <c r="BQF32" s="26"/>
      <c r="BQG32" s="26"/>
      <c r="BQH32" s="26"/>
      <c r="BQI32" s="26"/>
      <c r="BQJ32" s="26"/>
      <c r="BQK32" s="26"/>
      <c r="BQL32" s="26"/>
      <c r="BQM32" s="26"/>
      <c r="BQN32" s="26"/>
      <c r="BQO32" s="26"/>
      <c r="BQP32" s="26"/>
      <c r="BQQ32" s="26"/>
      <c r="BQR32" s="26"/>
      <c r="BQS32" s="26"/>
      <c r="BQT32" s="26"/>
      <c r="BQU32" s="26"/>
      <c r="BQV32" s="26"/>
      <c r="BQW32" s="26"/>
      <c r="BQX32" s="26"/>
      <c r="BQY32" s="26"/>
      <c r="BQZ32" s="26"/>
      <c r="BRA32" s="26"/>
      <c r="BRB32" s="26"/>
      <c r="BRC32" s="26"/>
      <c r="BRD32" s="26"/>
      <c r="BRE32" s="26"/>
      <c r="BRF32" s="26"/>
      <c r="BRG32" s="26"/>
      <c r="BRH32" s="26"/>
      <c r="BRI32" s="26"/>
      <c r="BRJ32" s="26"/>
      <c r="BRK32" s="26"/>
      <c r="BRL32" s="26"/>
      <c r="BRM32" s="26"/>
      <c r="BRN32" s="26"/>
      <c r="BRO32" s="26"/>
      <c r="BRP32" s="26"/>
      <c r="BRQ32" s="26"/>
    </row>
    <row r="33" spans="1:1837" s="24" customFormat="1" ht="96" customHeight="1" x14ac:dyDescent="0.3">
      <c r="A33" s="814"/>
      <c r="B33" s="867"/>
      <c r="C33" s="862"/>
      <c r="D33" s="801"/>
      <c r="E33" s="834" t="s">
        <v>142</v>
      </c>
      <c r="F33" s="128">
        <v>1</v>
      </c>
      <c r="G33" s="161">
        <f t="shared" si="13"/>
        <v>9.0909090909090912E-2</v>
      </c>
      <c r="H33" s="835" t="s">
        <v>141</v>
      </c>
      <c r="I33" s="441" t="s">
        <v>144</v>
      </c>
      <c r="J33" s="441" t="s">
        <v>145</v>
      </c>
      <c r="K33" s="875"/>
      <c r="L33" s="81" t="s">
        <v>146</v>
      </c>
      <c r="M33" s="441" t="s">
        <v>157</v>
      </c>
      <c r="N33" s="66"/>
      <c r="O33" s="67"/>
      <c r="P33" s="82"/>
      <c r="Q33" s="136">
        <v>-1</v>
      </c>
      <c r="R33" s="138">
        <v>-3</v>
      </c>
      <c r="S33" s="138">
        <v>0</v>
      </c>
      <c r="T33" s="338">
        <f t="shared" si="3"/>
        <v>-9.0909090909090912E-2</v>
      </c>
      <c r="U33" s="338">
        <f t="shared" si="3"/>
        <v>-0.27272727272727271</v>
      </c>
      <c r="V33" s="338">
        <f t="shared" si="3"/>
        <v>0</v>
      </c>
      <c r="W33" s="81" t="s">
        <v>147</v>
      </c>
      <c r="X33" s="441" t="s">
        <v>148</v>
      </c>
      <c r="Y33" s="66"/>
      <c r="Z33" s="67"/>
      <c r="AA33" s="82"/>
      <c r="AB33" s="136">
        <v>-1</v>
      </c>
      <c r="AC33" s="138">
        <v>-3</v>
      </c>
      <c r="AD33" s="138">
        <v>0</v>
      </c>
      <c r="AE33" s="312">
        <f t="shared" si="7"/>
        <v>-9.0909090909090912E-2</v>
      </c>
      <c r="AF33" s="312">
        <f t="shared" si="7"/>
        <v>-0.27272727272727271</v>
      </c>
      <c r="AG33" s="312">
        <f t="shared" si="7"/>
        <v>0</v>
      </c>
      <c r="AH33" s="81" t="s">
        <v>294</v>
      </c>
      <c r="AI33" s="442" t="s">
        <v>295</v>
      </c>
      <c r="AJ33" s="66"/>
      <c r="AK33" s="67"/>
      <c r="AL33" s="570"/>
      <c r="AM33" s="568">
        <v>-1</v>
      </c>
      <c r="AN33" s="138">
        <v>-3</v>
      </c>
      <c r="AO33" s="138">
        <v>0</v>
      </c>
      <c r="AP33" s="223">
        <f t="shared" si="8"/>
        <v>-9.0909090909090912E-2</v>
      </c>
      <c r="AQ33" s="223">
        <f t="shared" si="8"/>
        <v>-0.27272727272727271</v>
      </c>
      <c r="AR33" s="223">
        <f t="shared" si="1"/>
        <v>0</v>
      </c>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c r="KN33" s="26"/>
      <c r="KO33" s="26"/>
      <c r="KP33" s="26"/>
      <c r="KQ33" s="26"/>
      <c r="KR33" s="26"/>
      <c r="KS33" s="26"/>
      <c r="KT33" s="26"/>
      <c r="KU33" s="26"/>
      <c r="KV33" s="26"/>
      <c r="KW33" s="26"/>
      <c r="KX33" s="26"/>
      <c r="KY33" s="26"/>
      <c r="KZ33" s="26"/>
      <c r="LA33" s="26"/>
      <c r="LB33" s="26"/>
      <c r="LC33" s="26"/>
      <c r="LD33" s="26"/>
      <c r="LE33" s="26"/>
      <c r="LF33" s="26"/>
      <c r="LG33" s="26"/>
      <c r="LH33" s="26"/>
      <c r="LI33" s="26"/>
      <c r="LJ33" s="26"/>
      <c r="LK33" s="26"/>
      <c r="LL33" s="26"/>
      <c r="LM33" s="26"/>
      <c r="LN33" s="26"/>
      <c r="LO33" s="26"/>
      <c r="LP33" s="26"/>
      <c r="LQ33" s="26"/>
      <c r="LR33" s="26"/>
      <c r="LS33" s="26"/>
      <c r="LT33" s="26"/>
      <c r="LU33" s="26"/>
      <c r="LV33" s="26"/>
      <c r="LW33" s="26"/>
      <c r="LX33" s="26"/>
      <c r="LY33" s="26"/>
      <c r="LZ33" s="26"/>
      <c r="MA33" s="26"/>
      <c r="MB33" s="26"/>
      <c r="MC33" s="26"/>
      <c r="MD33" s="26"/>
      <c r="ME33" s="26"/>
      <c r="MF33" s="26"/>
      <c r="MG33" s="26"/>
      <c r="MH33" s="26"/>
      <c r="MI33" s="26"/>
      <c r="MJ33" s="26"/>
      <c r="MK33" s="26"/>
      <c r="ML33" s="26"/>
      <c r="MM33" s="26"/>
      <c r="MN33" s="26"/>
      <c r="MO33" s="26"/>
      <c r="MP33" s="26"/>
      <c r="MQ33" s="26"/>
      <c r="MR33" s="26"/>
      <c r="MS33" s="26"/>
      <c r="MT33" s="26"/>
      <c r="MU33" s="26"/>
      <c r="MV33" s="26"/>
      <c r="MW33" s="26"/>
      <c r="MX33" s="26"/>
      <c r="MY33" s="26"/>
      <c r="MZ33" s="26"/>
      <c r="NA33" s="26"/>
      <c r="NB33" s="26"/>
      <c r="NC33" s="26"/>
      <c r="ND33" s="26"/>
      <c r="NE33" s="26"/>
      <c r="NF33" s="26"/>
      <c r="NG33" s="26"/>
      <c r="NH33" s="26"/>
      <c r="NI33" s="26"/>
      <c r="NJ33" s="26"/>
      <c r="NK33" s="26"/>
      <c r="NL33" s="26"/>
      <c r="NM33" s="26"/>
      <c r="NN33" s="26"/>
      <c r="NO33" s="26"/>
      <c r="NP33" s="26"/>
      <c r="NQ33" s="26"/>
      <c r="NR33" s="26"/>
      <c r="NS33" s="26"/>
      <c r="NT33" s="26"/>
      <c r="NU33" s="26"/>
      <c r="NV33" s="26"/>
      <c r="NW33" s="26"/>
      <c r="NX33" s="26"/>
      <c r="NY33" s="26"/>
      <c r="NZ33" s="26"/>
      <c r="OA33" s="26"/>
      <c r="OB33" s="26"/>
      <c r="OC33" s="26"/>
      <c r="OD33" s="26"/>
      <c r="OE33" s="26"/>
      <c r="OF33" s="26"/>
      <c r="OG33" s="26"/>
      <c r="OH33" s="26"/>
      <c r="OI33" s="26"/>
      <c r="OJ33" s="26"/>
      <c r="OK33" s="26"/>
      <c r="OL33" s="26"/>
      <c r="OM33" s="26"/>
      <c r="ON33" s="26"/>
      <c r="OO33" s="26"/>
      <c r="OP33" s="26"/>
      <c r="OQ33" s="26"/>
      <c r="OR33" s="26"/>
      <c r="OS33" s="26"/>
      <c r="OT33" s="26"/>
      <c r="OU33" s="26"/>
      <c r="OV33" s="26"/>
      <c r="OW33" s="26"/>
      <c r="OX33" s="26"/>
      <c r="OY33" s="26"/>
      <c r="OZ33" s="26"/>
      <c r="PA33" s="26"/>
      <c r="PB33" s="26"/>
      <c r="PC33" s="26"/>
      <c r="PD33" s="26"/>
      <c r="PE33" s="26"/>
      <c r="PF33" s="26"/>
      <c r="PG33" s="26"/>
      <c r="PH33" s="26"/>
      <c r="PI33" s="26"/>
      <c r="PJ33" s="26"/>
      <c r="PK33" s="26"/>
      <c r="PL33" s="26"/>
      <c r="PM33" s="26"/>
      <c r="PN33" s="26"/>
      <c r="PO33" s="26"/>
      <c r="PP33" s="26"/>
      <c r="PQ33" s="26"/>
      <c r="PR33" s="26"/>
      <c r="PS33" s="26"/>
      <c r="PT33" s="26"/>
      <c r="PU33" s="26"/>
      <c r="PV33" s="26"/>
      <c r="PW33" s="26"/>
      <c r="PX33" s="26"/>
      <c r="PY33" s="26"/>
      <c r="PZ33" s="26"/>
      <c r="QA33" s="26"/>
      <c r="QB33" s="26"/>
      <c r="QC33" s="26"/>
      <c r="QD33" s="26"/>
      <c r="QE33" s="26"/>
      <c r="QF33" s="26"/>
      <c r="QG33" s="26"/>
      <c r="QH33" s="26"/>
      <c r="QI33" s="26"/>
      <c r="QJ33" s="26"/>
      <c r="QK33" s="26"/>
      <c r="QL33" s="26"/>
      <c r="QM33" s="26"/>
      <c r="QN33" s="26"/>
      <c r="QO33" s="26"/>
      <c r="QP33" s="26"/>
      <c r="QQ33" s="26"/>
      <c r="QR33" s="26"/>
      <c r="QS33" s="26"/>
      <c r="QT33" s="26"/>
      <c r="QU33" s="26"/>
      <c r="QV33" s="26"/>
      <c r="QW33" s="26"/>
      <c r="QX33" s="26"/>
      <c r="QY33" s="26"/>
      <c r="QZ33" s="26"/>
      <c r="RA33" s="26"/>
      <c r="RB33" s="26"/>
      <c r="RC33" s="26"/>
      <c r="RD33" s="26"/>
      <c r="RE33" s="26"/>
      <c r="RF33" s="26"/>
      <c r="RG33" s="26"/>
      <c r="RH33" s="26"/>
      <c r="RI33" s="26"/>
      <c r="RJ33" s="26"/>
      <c r="RK33" s="26"/>
      <c r="RL33" s="26"/>
      <c r="RM33" s="26"/>
      <c r="RN33" s="26"/>
      <c r="RO33" s="26"/>
      <c r="RP33" s="26"/>
      <c r="RQ33" s="26"/>
      <c r="RR33" s="26"/>
      <c r="RS33" s="26"/>
      <c r="RT33" s="26"/>
      <c r="RU33" s="26"/>
      <c r="RV33" s="26"/>
      <c r="RW33" s="26"/>
      <c r="RX33" s="26"/>
      <c r="RY33" s="26"/>
      <c r="RZ33" s="26"/>
      <c r="SA33" s="26"/>
      <c r="SB33" s="26"/>
      <c r="SC33" s="26"/>
      <c r="SD33" s="26"/>
      <c r="SE33" s="26"/>
      <c r="SF33" s="26"/>
      <c r="SG33" s="26"/>
      <c r="SH33" s="26"/>
      <c r="SI33" s="26"/>
      <c r="SJ33" s="26"/>
      <c r="SK33" s="26"/>
      <c r="SL33" s="26"/>
      <c r="SM33" s="26"/>
      <c r="SN33" s="26"/>
      <c r="SO33" s="26"/>
      <c r="SP33" s="26"/>
      <c r="SQ33" s="26"/>
      <c r="SR33" s="26"/>
      <c r="SS33" s="26"/>
      <c r="ST33" s="26"/>
      <c r="SU33" s="26"/>
      <c r="SV33" s="26"/>
      <c r="SW33" s="26"/>
      <c r="SX33" s="26"/>
      <c r="SY33" s="26"/>
      <c r="SZ33" s="26"/>
      <c r="TA33" s="26"/>
      <c r="TB33" s="26"/>
      <c r="TC33" s="26"/>
      <c r="TD33" s="26"/>
      <c r="TE33" s="26"/>
      <c r="TF33" s="26"/>
      <c r="TG33" s="26"/>
      <c r="TH33" s="26"/>
      <c r="TI33" s="26"/>
      <c r="TJ33" s="26"/>
      <c r="TK33" s="26"/>
      <c r="TL33" s="26"/>
      <c r="TM33" s="26"/>
      <c r="TN33" s="26"/>
      <c r="TO33" s="26"/>
      <c r="TP33" s="26"/>
      <c r="TQ33" s="26"/>
      <c r="TR33" s="26"/>
      <c r="TS33" s="26"/>
      <c r="TT33" s="26"/>
      <c r="TU33" s="26"/>
      <c r="TV33" s="26"/>
      <c r="TW33" s="26"/>
      <c r="TX33" s="26"/>
      <c r="TY33" s="26"/>
      <c r="TZ33" s="26"/>
      <c r="UA33" s="26"/>
      <c r="UB33" s="26"/>
      <c r="UC33" s="26"/>
      <c r="UD33" s="26"/>
      <c r="UE33" s="26"/>
      <c r="UF33" s="26"/>
      <c r="UG33" s="26"/>
      <c r="UH33" s="26"/>
      <c r="UI33" s="26"/>
      <c r="UJ33" s="26"/>
      <c r="UK33" s="26"/>
      <c r="UL33" s="26"/>
      <c r="UM33" s="26"/>
      <c r="UN33" s="26"/>
      <c r="UO33" s="26"/>
      <c r="UP33" s="26"/>
      <c r="UQ33" s="26"/>
      <c r="UR33" s="26"/>
      <c r="US33" s="26"/>
      <c r="UT33" s="26"/>
      <c r="UU33" s="26"/>
      <c r="UV33" s="26"/>
      <c r="UW33" s="26"/>
      <c r="UX33" s="26"/>
      <c r="UY33" s="26"/>
      <c r="UZ33" s="26"/>
      <c r="VA33" s="26"/>
      <c r="VB33" s="26"/>
      <c r="VC33" s="26"/>
      <c r="VD33" s="26"/>
      <c r="VE33" s="26"/>
      <c r="VF33" s="26"/>
      <c r="VG33" s="26"/>
      <c r="VH33" s="26"/>
      <c r="VI33" s="26"/>
      <c r="VJ33" s="26"/>
      <c r="VK33" s="26"/>
      <c r="VL33" s="26"/>
      <c r="VM33" s="26"/>
      <c r="VN33" s="26"/>
      <c r="VO33" s="26"/>
      <c r="VP33" s="26"/>
      <c r="VQ33" s="26"/>
      <c r="VR33" s="26"/>
      <c r="VS33" s="26"/>
      <c r="VT33" s="26"/>
      <c r="VU33" s="26"/>
      <c r="VV33" s="26"/>
      <c r="VW33" s="26"/>
      <c r="VX33" s="26"/>
      <c r="VY33" s="26"/>
      <c r="VZ33" s="26"/>
      <c r="WA33" s="26"/>
      <c r="WB33" s="26"/>
      <c r="WC33" s="26"/>
      <c r="WD33" s="26"/>
      <c r="WE33" s="26"/>
      <c r="WF33" s="26"/>
      <c r="WG33" s="26"/>
      <c r="WH33" s="26"/>
      <c r="WI33" s="26"/>
      <c r="WJ33" s="26"/>
      <c r="WK33" s="26"/>
      <c r="WL33" s="26"/>
      <c r="WM33" s="26"/>
      <c r="WN33" s="26"/>
      <c r="WO33" s="26"/>
      <c r="WP33" s="26"/>
      <c r="WQ33" s="26"/>
      <c r="WR33" s="26"/>
      <c r="WS33" s="26"/>
      <c r="WT33" s="26"/>
      <c r="WU33" s="26"/>
      <c r="WV33" s="26"/>
      <c r="WW33" s="26"/>
      <c r="WX33" s="26"/>
      <c r="WY33" s="26"/>
      <c r="WZ33" s="26"/>
      <c r="XA33" s="26"/>
      <c r="XB33" s="26"/>
      <c r="XC33" s="26"/>
      <c r="XD33" s="26"/>
      <c r="XE33" s="26"/>
      <c r="XF33" s="26"/>
      <c r="XG33" s="26"/>
      <c r="XH33" s="26"/>
      <c r="XI33" s="26"/>
      <c r="XJ33" s="26"/>
      <c r="XK33" s="26"/>
      <c r="XL33" s="26"/>
      <c r="XM33" s="26"/>
      <c r="XN33" s="26"/>
      <c r="XO33" s="26"/>
      <c r="XP33" s="26"/>
      <c r="XQ33" s="26"/>
      <c r="XR33" s="26"/>
      <c r="XS33" s="26"/>
      <c r="XT33" s="26"/>
      <c r="XU33" s="26"/>
      <c r="XV33" s="26"/>
      <c r="XW33" s="26"/>
      <c r="XX33" s="26"/>
      <c r="XY33" s="26"/>
      <c r="XZ33" s="26"/>
      <c r="YA33" s="26"/>
      <c r="YB33" s="26"/>
      <c r="YC33" s="26"/>
      <c r="YD33" s="26"/>
      <c r="YE33" s="26"/>
      <c r="YF33" s="26"/>
      <c r="YG33" s="26"/>
      <c r="YH33" s="26"/>
      <c r="YI33" s="26"/>
      <c r="YJ33" s="26"/>
      <c r="YK33" s="26"/>
      <c r="YL33" s="26"/>
      <c r="YM33" s="26"/>
      <c r="YN33" s="26"/>
      <c r="YO33" s="26"/>
      <c r="YP33" s="26"/>
      <c r="YQ33" s="26"/>
      <c r="YR33" s="26"/>
      <c r="YS33" s="26"/>
      <c r="YT33" s="26"/>
      <c r="YU33" s="26"/>
      <c r="YV33" s="26"/>
      <c r="YW33" s="26"/>
      <c r="YX33" s="26"/>
      <c r="YY33" s="26"/>
      <c r="YZ33" s="26"/>
      <c r="ZA33" s="26"/>
      <c r="ZB33" s="26"/>
      <c r="ZC33" s="26"/>
      <c r="ZD33" s="26"/>
      <c r="ZE33" s="26"/>
      <c r="ZF33" s="26"/>
      <c r="ZG33" s="26"/>
      <c r="ZH33" s="26"/>
      <c r="ZI33" s="26"/>
      <c r="ZJ33" s="26"/>
      <c r="ZK33" s="26"/>
      <c r="ZL33" s="26"/>
      <c r="ZM33" s="26"/>
      <c r="ZN33" s="26"/>
      <c r="ZO33" s="26"/>
      <c r="ZP33" s="26"/>
      <c r="ZQ33" s="26"/>
      <c r="ZR33" s="26"/>
      <c r="ZS33" s="26"/>
      <c r="ZT33" s="26"/>
      <c r="ZU33" s="26"/>
      <c r="ZV33" s="26"/>
      <c r="ZW33" s="26"/>
      <c r="ZX33" s="26"/>
      <c r="ZY33" s="26"/>
      <c r="ZZ33" s="26"/>
      <c r="AAA33" s="26"/>
      <c r="AAB33" s="26"/>
      <c r="AAC33" s="26"/>
      <c r="AAD33" s="26"/>
      <c r="AAE33" s="26"/>
      <c r="AAF33" s="26"/>
      <c r="AAG33" s="26"/>
      <c r="AAH33" s="26"/>
      <c r="AAI33" s="26"/>
      <c r="AAJ33" s="26"/>
      <c r="AAK33" s="26"/>
      <c r="AAL33" s="26"/>
      <c r="AAM33" s="26"/>
      <c r="AAN33" s="26"/>
      <c r="AAO33" s="26"/>
      <c r="AAP33" s="26"/>
      <c r="AAQ33" s="26"/>
      <c r="AAR33" s="26"/>
      <c r="AAS33" s="26"/>
      <c r="AAT33" s="26"/>
      <c r="AAU33" s="26"/>
      <c r="AAV33" s="26"/>
      <c r="AAW33" s="26"/>
      <c r="AAX33" s="26"/>
      <c r="AAY33" s="26"/>
      <c r="AAZ33" s="26"/>
      <c r="ABA33" s="26"/>
      <c r="ABB33" s="26"/>
      <c r="ABC33" s="26"/>
      <c r="ABD33" s="26"/>
      <c r="ABE33" s="26"/>
      <c r="ABF33" s="26"/>
      <c r="ABG33" s="26"/>
      <c r="ABH33" s="26"/>
      <c r="ABI33" s="26"/>
      <c r="ABJ33" s="26"/>
      <c r="ABK33" s="26"/>
      <c r="ABL33" s="26"/>
      <c r="ABM33" s="26"/>
      <c r="ABN33" s="26"/>
      <c r="ABO33" s="26"/>
      <c r="ABP33" s="26"/>
      <c r="ABQ33" s="26"/>
      <c r="ABR33" s="26"/>
      <c r="ABS33" s="26"/>
      <c r="ABT33" s="26"/>
      <c r="ABU33" s="26"/>
      <c r="ABV33" s="26"/>
      <c r="ABW33" s="26"/>
      <c r="ABX33" s="26"/>
      <c r="ABY33" s="26"/>
      <c r="ABZ33" s="26"/>
      <c r="ACA33" s="26"/>
      <c r="ACB33" s="26"/>
      <c r="ACC33" s="26"/>
      <c r="ACD33" s="26"/>
      <c r="ACE33" s="26"/>
      <c r="ACF33" s="26"/>
      <c r="ACG33" s="26"/>
      <c r="ACH33" s="26"/>
      <c r="ACI33" s="26"/>
      <c r="ACJ33" s="26"/>
      <c r="ACK33" s="26"/>
      <c r="ACL33" s="26"/>
      <c r="ACM33" s="26"/>
      <c r="ACN33" s="26"/>
      <c r="ACO33" s="26"/>
      <c r="ACP33" s="26"/>
      <c r="ACQ33" s="26"/>
      <c r="ACR33" s="26"/>
      <c r="ACS33" s="26"/>
      <c r="ACT33" s="26"/>
      <c r="ACU33" s="26"/>
      <c r="ACV33" s="26"/>
      <c r="ACW33" s="26"/>
      <c r="ACX33" s="26"/>
      <c r="ACY33" s="26"/>
      <c r="ACZ33" s="26"/>
      <c r="ADA33" s="26"/>
      <c r="ADB33" s="26"/>
      <c r="ADC33" s="26"/>
      <c r="ADD33" s="26"/>
      <c r="ADE33" s="26"/>
      <c r="ADF33" s="26"/>
      <c r="ADG33" s="26"/>
      <c r="ADH33" s="26"/>
      <c r="ADI33" s="26"/>
      <c r="ADJ33" s="26"/>
      <c r="ADK33" s="26"/>
      <c r="ADL33" s="26"/>
      <c r="ADM33" s="26"/>
      <c r="ADN33" s="26"/>
      <c r="ADO33" s="26"/>
      <c r="ADP33" s="26"/>
      <c r="ADQ33" s="26"/>
      <c r="ADR33" s="26"/>
      <c r="ADS33" s="26"/>
      <c r="ADT33" s="26"/>
      <c r="ADU33" s="26"/>
      <c r="ADV33" s="26"/>
      <c r="ADW33" s="26"/>
      <c r="ADX33" s="26"/>
      <c r="ADY33" s="26"/>
      <c r="ADZ33" s="26"/>
      <c r="AEA33" s="26"/>
      <c r="AEB33" s="26"/>
      <c r="AEC33" s="26"/>
      <c r="AED33" s="26"/>
      <c r="AEE33" s="26"/>
      <c r="AEF33" s="26"/>
      <c r="AEG33" s="26"/>
      <c r="AEH33" s="26"/>
      <c r="AEI33" s="26"/>
      <c r="AEJ33" s="26"/>
      <c r="AEK33" s="26"/>
      <c r="AEL33" s="26"/>
      <c r="AEM33" s="26"/>
      <c r="AEN33" s="26"/>
      <c r="AEO33" s="26"/>
      <c r="AEP33" s="26"/>
      <c r="AEQ33" s="26"/>
      <c r="AER33" s="26"/>
      <c r="AES33" s="26"/>
      <c r="AET33" s="26"/>
      <c r="AEU33" s="26"/>
      <c r="AEV33" s="26"/>
      <c r="AEW33" s="26"/>
      <c r="AEX33" s="26"/>
      <c r="AEY33" s="26"/>
      <c r="AEZ33" s="26"/>
      <c r="AFA33" s="26"/>
      <c r="AFB33" s="26"/>
      <c r="AFC33" s="26"/>
      <c r="AFD33" s="26"/>
      <c r="AFE33" s="26"/>
      <c r="AFF33" s="26"/>
      <c r="AFG33" s="26"/>
      <c r="AFH33" s="26"/>
      <c r="AFI33" s="26"/>
      <c r="AFJ33" s="26"/>
      <c r="AFK33" s="26"/>
      <c r="AFL33" s="26"/>
      <c r="AFM33" s="26"/>
      <c r="AFN33" s="26"/>
      <c r="AFO33" s="26"/>
      <c r="AFP33" s="26"/>
      <c r="AFQ33" s="26"/>
      <c r="AFR33" s="26"/>
      <c r="AFS33" s="26"/>
      <c r="AFT33" s="26"/>
      <c r="AFU33" s="26"/>
      <c r="AFV33" s="26"/>
      <c r="AFW33" s="26"/>
      <c r="AFX33" s="26"/>
      <c r="AFY33" s="26"/>
      <c r="AFZ33" s="26"/>
      <c r="AGA33" s="26"/>
      <c r="AGB33" s="26"/>
      <c r="AGC33" s="26"/>
      <c r="AGD33" s="26"/>
      <c r="AGE33" s="26"/>
      <c r="AGF33" s="26"/>
      <c r="AGG33" s="26"/>
      <c r="AGH33" s="26"/>
      <c r="AGI33" s="26"/>
      <c r="AGJ33" s="26"/>
      <c r="AGK33" s="26"/>
      <c r="AGL33" s="26"/>
      <c r="AGM33" s="26"/>
      <c r="AGN33" s="26"/>
      <c r="AGO33" s="26"/>
      <c r="AGP33" s="26"/>
      <c r="AGQ33" s="26"/>
      <c r="AGR33" s="26"/>
      <c r="AGS33" s="26"/>
      <c r="AGT33" s="26"/>
      <c r="AGU33" s="26"/>
      <c r="AGV33" s="26"/>
      <c r="AGW33" s="26"/>
      <c r="AGX33" s="26"/>
      <c r="AGY33" s="26"/>
      <c r="AGZ33" s="26"/>
      <c r="AHA33" s="26"/>
      <c r="AHB33" s="26"/>
      <c r="AHC33" s="26"/>
      <c r="AHD33" s="26"/>
      <c r="AHE33" s="26"/>
      <c r="AHF33" s="26"/>
      <c r="AHG33" s="26"/>
      <c r="AHH33" s="26"/>
      <c r="AHI33" s="26"/>
      <c r="AHJ33" s="26"/>
      <c r="AHK33" s="26"/>
      <c r="AHL33" s="26"/>
      <c r="AHM33" s="26"/>
      <c r="AHN33" s="26"/>
      <c r="AHO33" s="26"/>
      <c r="AHP33" s="26"/>
      <c r="AHQ33" s="26"/>
      <c r="AHR33" s="26"/>
      <c r="AHS33" s="26"/>
      <c r="AHT33" s="26"/>
      <c r="AHU33" s="26"/>
      <c r="AHV33" s="26"/>
      <c r="AHW33" s="26"/>
      <c r="AHX33" s="26"/>
      <c r="AHY33" s="26"/>
      <c r="AHZ33" s="26"/>
      <c r="AIA33" s="26"/>
      <c r="AIB33" s="26"/>
      <c r="AIC33" s="26"/>
      <c r="AID33" s="26"/>
      <c r="AIE33" s="26"/>
      <c r="AIF33" s="26"/>
      <c r="AIG33" s="26"/>
      <c r="AIH33" s="26"/>
      <c r="AII33" s="26"/>
      <c r="AIJ33" s="26"/>
      <c r="AIK33" s="26"/>
      <c r="AIL33" s="26"/>
      <c r="AIM33" s="26"/>
      <c r="AIN33" s="26"/>
      <c r="AIO33" s="26"/>
      <c r="AIP33" s="26"/>
      <c r="AIQ33" s="26"/>
      <c r="AIR33" s="26"/>
      <c r="AIS33" s="26"/>
      <c r="AIT33" s="26"/>
      <c r="AIU33" s="26"/>
      <c r="AIV33" s="26"/>
      <c r="AIW33" s="26"/>
      <c r="AIX33" s="26"/>
      <c r="AIY33" s="26"/>
      <c r="AIZ33" s="26"/>
      <c r="AJA33" s="26"/>
      <c r="AJB33" s="26"/>
      <c r="AJC33" s="26"/>
      <c r="AJD33" s="26"/>
      <c r="AJE33" s="26"/>
      <c r="AJF33" s="26"/>
      <c r="AJG33" s="26"/>
      <c r="AJH33" s="26"/>
      <c r="AJI33" s="26"/>
      <c r="AJJ33" s="26"/>
      <c r="AJK33" s="26"/>
      <c r="AJL33" s="26"/>
      <c r="AJM33" s="26"/>
      <c r="AJN33" s="26"/>
      <c r="AJO33" s="26"/>
      <c r="AJP33" s="26"/>
      <c r="AJQ33" s="26"/>
      <c r="AJR33" s="26"/>
      <c r="AJS33" s="26"/>
      <c r="AJT33" s="26"/>
      <c r="AJU33" s="26"/>
      <c r="AJV33" s="26"/>
      <c r="AJW33" s="26"/>
      <c r="AJX33" s="26"/>
      <c r="AJY33" s="26"/>
      <c r="AJZ33" s="26"/>
      <c r="AKA33" s="26"/>
      <c r="AKB33" s="26"/>
      <c r="AKC33" s="26"/>
      <c r="AKD33" s="26"/>
      <c r="AKE33" s="26"/>
      <c r="AKF33" s="26"/>
      <c r="AKG33" s="26"/>
      <c r="AKH33" s="26"/>
      <c r="AKI33" s="26"/>
      <c r="AKJ33" s="26"/>
      <c r="AKK33" s="26"/>
      <c r="AKL33" s="26"/>
      <c r="AKM33" s="26"/>
      <c r="AKN33" s="26"/>
      <c r="AKO33" s="26"/>
      <c r="AKP33" s="26"/>
      <c r="AKQ33" s="26"/>
      <c r="AKR33" s="26"/>
      <c r="AKS33" s="26"/>
      <c r="AKT33" s="26"/>
      <c r="AKU33" s="26"/>
      <c r="AKV33" s="26"/>
      <c r="AKW33" s="26"/>
      <c r="AKX33" s="26"/>
      <c r="AKY33" s="26"/>
      <c r="AKZ33" s="26"/>
      <c r="ALA33" s="26"/>
      <c r="ALB33" s="26"/>
      <c r="ALC33" s="26"/>
      <c r="ALD33" s="26"/>
      <c r="ALE33" s="26"/>
      <c r="ALF33" s="26"/>
      <c r="ALG33" s="26"/>
      <c r="ALH33" s="26"/>
      <c r="ALI33" s="26"/>
      <c r="ALJ33" s="26"/>
      <c r="ALK33" s="26"/>
      <c r="ALL33" s="26"/>
      <c r="ALM33" s="26"/>
      <c r="ALN33" s="26"/>
      <c r="ALO33" s="26"/>
      <c r="ALP33" s="26"/>
      <c r="ALQ33" s="26"/>
      <c r="ALR33" s="26"/>
      <c r="ALS33" s="26"/>
      <c r="ALT33" s="26"/>
      <c r="ALU33" s="26"/>
      <c r="ALV33" s="26"/>
      <c r="ALW33" s="26"/>
      <c r="ALX33" s="26"/>
      <c r="ALY33" s="26"/>
      <c r="ALZ33" s="26"/>
      <c r="AMA33" s="26"/>
      <c r="AMB33" s="26"/>
      <c r="AMC33" s="26"/>
      <c r="AMD33" s="26"/>
      <c r="AME33" s="26"/>
      <c r="AMF33" s="26"/>
      <c r="AMG33" s="26"/>
      <c r="AMH33" s="26"/>
      <c r="AMI33" s="26"/>
      <c r="AMJ33" s="26"/>
      <c r="AMK33" s="26"/>
      <c r="AML33" s="26"/>
      <c r="AMM33" s="26"/>
      <c r="AMN33" s="26"/>
      <c r="AMO33" s="26"/>
      <c r="AMP33" s="26"/>
      <c r="AMQ33" s="26"/>
      <c r="AMR33" s="26"/>
      <c r="AMS33" s="26"/>
      <c r="AMT33" s="26"/>
      <c r="AMU33" s="26"/>
      <c r="AMV33" s="26"/>
      <c r="AMW33" s="26"/>
      <c r="AMX33" s="26"/>
      <c r="AMY33" s="26"/>
      <c r="AMZ33" s="26"/>
      <c r="ANA33" s="26"/>
      <c r="ANB33" s="26"/>
      <c r="ANC33" s="26"/>
      <c r="AND33" s="26"/>
      <c r="ANE33" s="26"/>
      <c r="ANF33" s="26"/>
      <c r="ANG33" s="26"/>
      <c r="ANH33" s="26"/>
      <c r="ANI33" s="26"/>
      <c r="ANJ33" s="26"/>
      <c r="ANK33" s="26"/>
      <c r="ANL33" s="26"/>
      <c r="ANM33" s="26"/>
      <c r="ANN33" s="26"/>
      <c r="ANO33" s="26"/>
      <c r="ANP33" s="26"/>
      <c r="ANQ33" s="26"/>
      <c r="ANR33" s="26"/>
      <c r="ANS33" s="26"/>
      <c r="ANT33" s="26"/>
      <c r="ANU33" s="26"/>
      <c r="ANV33" s="26"/>
      <c r="ANW33" s="26"/>
      <c r="ANX33" s="26"/>
      <c r="ANY33" s="26"/>
      <c r="ANZ33" s="26"/>
      <c r="AOA33" s="26"/>
      <c r="AOB33" s="26"/>
      <c r="AOC33" s="26"/>
      <c r="AOD33" s="26"/>
      <c r="AOE33" s="26"/>
      <c r="AOF33" s="26"/>
      <c r="AOG33" s="26"/>
      <c r="AOH33" s="26"/>
      <c r="AOI33" s="26"/>
      <c r="AOJ33" s="26"/>
      <c r="AOK33" s="26"/>
      <c r="AOL33" s="26"/>
      <c r="AOM33" s="26"/>
      <c r="AON33" s="26"/>
      <c r="AOO33" s="26"/>
      <c r="AOP33" s="26"/>
      <c r="AOQ33" s="26"/>
      <c r="AOR33" s="26"/>
      <c r="AOS33" s="26"/>
      <c r="AOT33" s="26"/>
      <c r="AOU33" s="26"/>
      <c r="AOV33" s="26"/>
      <c r="AOW33" s="26"/>
      <c r="AOX33" s="26"/>
      <c r="AOY33" s="26"/>
      <c r="AOZ33" s="26"/>
      <c r="APA33" s="26"/>
      <c r="APB33" s="26"/>
      <c r="APC33" s="26"/>
      <c r="APD33" s="26"/>
      <c r="APE33" s="26"/>
      <c r="APF33" s="26"/>
      <c r="APG33" s="26"/>
      <c r="APH33" s="26"/>
      <c r="API33" s="26"/>
      <c r="APJ33" s="26"/>
      <c r="APK33" s="26"/>
      <c r="APL33" s="26"/>
      <c r="APM33" s="26"/>
      <c r="APN33" s="26"/>
      <c r="APO33" s="26"/>
      <c r="APP33" s="26"/>
      <c r="APQ33" s="26"/>
      <c r="APR33" s="26"/>
      <c r="APS33" s="26"/>
      <c r="APT33" s="26"/>
      <c r="APU33" s="26"/>
      <c r="APV33" s="26"/>
      <c r="APW33" s="26"/>
      <c r="APX33" s="26"/>
      <c r="APY33" s="26"/>
      <c r="APZ33" s="26"/>
      <c r="AQA33" s="26"/>
      <c r="AQB33" s="26"/>
      <c r="AQC33" s="26"/>
      <c r="AQD33" s="26"/>
      <c r="AQE33" s="26"/>
      <c r="AQF33" s="26"/>
      <c r="AQG33" s="26"/>
      <c r="AQH33" s="26"/>
      <c r="AQI33" s="26"/>
      <c r="AQJ33" s="26"/>
      <c r="AQK33" s="26"/>
      <c r="AQL33" s="26"/>
      <c r="AQM33" s="26"/>
      <c r="AQN33" s="26"/>
      <c r="AQO33" s="26"/>
      <c r="AQP33" s="26"/>
      <c r="AQQ33" s="26"/>
      <c r="AQR33" s="26"/>
      <c r="AQS33" s="26"/>
      <c r="AQT33" s="26"/>
      <c r="AQU33" s="26"/>
      <c r="AQV33" s="26"/>
      <c r="AQW33" s="26"/>
      <c r="AQX33" s="26"/>
      <c r="AQY33" s="26"/>
      <c r="AQZ33" s="26"/>
      <c r="ARA33" s="26"/>
      <c r="ARB33" s="26"/>
      <c r="ARC33" s="26"/>
      <c r="ARD33" s="26"/>
      <c r="ARE33" s="26"/>
      <c r="ARF33" s="26"/>
      <c r="ARG33" s="26"/>
      <c r="ARH33" s="26"/>
      <c r="ARI33" s="26"/>
      <c r="ARJ33" s="26"/>
      <c r="ARK33" s="26"/>
      <c r="ARL33" s="26"/>
      <c r="ARM33" s="26"/>
      <c r="ARN33" s="26"/>
      <c r="ARO33" s="26"/>
      <c r="ARP33" s="26"/>
      <c r="ARQ33" s="26"/>
      <c r="ARR33" s="26"/>
      <c r="ARS33" s="26"/>
      <c r="ART33" s="26"/>
      <c r="ARU33" s="26"/>
      <c r="ARV33" s="26"/>
      <c r="ARW33" s="26"/>
      <c r="ARX33" s="26"/>
      <c r="ARY33" s="26"/>
      <c r="ARZ33" s="26"/>
      <c r="ASA33" s="26"/>
      <c r="ASB33" s="26"/>
      <c r="ASC33" s="26"/>
      <c r="ASD33" s="26"/>
      <c r="ASE33" s="26"/>
      <c r="ASF33" s="26"/>
      <c r="ASG33" s="26"/>
      <c r="ASH33" s="26"/>
      <c r="ASI33" s="26"/>
      <c r="ASJ33" s="26"/>
      <c r="ASK33" s="26"/>
      <c r="ASL33" s="26"/>
      <c r="ASM33" s="26"/>
      <c r="ASN33" s="26"/>
      <c r="ASO33" s="26"/>
      <c r="ASP33" s="26"/>
      <c r="ASQ33" s="26"/>
      <c r="ASR33" s="26"/>
      <c r="ASS33" s="26"/>
      <c r="AST33" s="26"/>
      <c r="ASU33" s="26"/>
      <c r="ASV33" s="26"/>
      <c r="ASW33" s="26"/>
      <c r="ASX33" s="26"/>
      <c r="ASY33" s="26"/>
      <c r="ASZ33" s="26"/>
      <c r="ATA33" s="26"/>
      <c r="ATB33" s="26"/>
      <c r="ATC33" s="26"/>
      <c r="ATD33" s="26"/>
      <c r="ATE33" s="26"/>
      <c r="ATF33" s="26"/>
      <c r="ATG33" s="26"/>
      <c r="ATH33" s="26"/>
      <c r="ATI33" s="26"/>
      <c r="ATJ33" s="26"/>
      <c r="ATK33" s="26"/>
      <c r="ATL33" s="26"/>
      <c r="ATM33" s="26"/>
      <c r="ATN33" s="26"/>
      <c r="ATO33" s="26"/>
      <c r="ATP33" s="26"/>
      <c r="ATQ33" s="26"/>
      <c r="ATR33" s="26"/>
      <c r="ATS33" s="26"/>
      <c r="ATT33" s="26"/>
      <c r="ATU33" s="26"/>
      <c r="ATV33" s="26"/>
      <c r="ATW33" s="26"/>
      <c r="ATX33" s="26"/>
      <c r="ATY33" s="26"/>
      <c r="ATZ33" s="26"/>
      <c r="AUA33" s="26"/>
      <c r="AUB33" s="26"/>
      <c r="AUC33" s="26"/>
      <c r="AUD33" s="26"/>
      <c r="AUE33" s="26"/>
      <c r="AUF33" s="26"/>
      <c r="AUG33" s="26"/>
      <c r="AUH33" s="26"/>
      <c r="AUI33" s="26"/>
      <c r="AUJ33" s="26"/>
      <c r="AUK33" s="26"/>
      <c r="AUL33" s="26"/>
      <c r="AUM33" s="26"/>
      <c r="AUN33" s="26"/>
      <c r="AUO33" s="26"/>
      <c r="AUP33" s="26"/>
      <c r="AUQ33" s="26"/>
      <c r="AUR33" s="26"/>
      <c r="AUS33" s="26"/>
      <c r="AUT33" s="26"/>
      <c r="AUU33" s="26"/>
      <c r="AUV33" s="26"/>
      <c r="AUW33" s="26"/>
      <c r="AUX33" s="26"/>
      <c r="AUY33" s="26"/>
      <c r="AUZ33" s="26"/>
      <c r="AVA33" s="26"/>
      <c r="AVB33" s="26"/>
      <c r="AVC33" s="26"/>
      <c r="AVD33" s="26"/>
      <c r="AVE33" s="26"/>
      <c r="AVF33" s="26"/>
      <c r="AVG33" s="26"/>
      <c r="AVH33" s="26"/>
      <c r="AVI33" s="26"/>
      <c r="AVJ33" s="26"/>
      <c r="AVK33" s="26"/>
      <c r="AVL33" s="26"/>
      <c r="AVM33" s="26"/>
      <c r="AVN33" s="26"/>
      <c r="AVO33" s="26"/>
      <c r="AVP33" s="26"/>
      <c r="AVQ33" s="26"/>
      <c r="AVR33" s="26"/>
      <c r="AVS33" s="26"/>
      <c r="AVT33" s="26"/>
      <c r="AVU33" s="26"/>
      <c r="AVV33" s="26"/>
      <c r="AVW33" s="26"/>
      <c r="AVX33" s="26"/>
      <c r="AVY33" s="26"/>
      <c r="AVZ33" s="26"/>
      <c r="AWA33" s="26"/>
      <c r="AWB33" s="26"/>
      <c r="AWC33" s="26"/>
      <c r="AWD33" s="26"/>
      <c r="AWE33" s="26"/>
      <c r="AWF33" s="26"/>
      <c r="AWG33" s="26"/>
      <c r="AWH33" s="26"/>
      <c r="AWI33" s="26"/>
      <c r="AWJ33" s="26"/>
      <c r="AWK33" s="26"/>
      <c r="AWL33" s="26"/>
      <c r="AWM33" s="26"/>
      <c r="AWN33" s="26"/>
      <c r="AWO33" s="26"/>
      <c r="AWP33" s="26"/>
      <c r="AWQ33" s="26"/>
      <c r="AWR33" s="26"/>
      <c r="AWS33" s="26"/>
      <c r="AWT33" s="26"/>
      <c r="AWU33" s="26"/>
      <c r="AWV33" s="26"/>
      <c r="AWW33" s="26"/>
      <c r="AWX33" s="26"/>
      <c r="AWY33" s="26"/>
      <c r="AWZ33" s="26"/>
      <c r="AXA33" s="26"/>
      <c r="AXB33" s="26"/>
      <c r="AXC33" s="26"/>
      <c r="AXD33" s="26"/>
      <c r="AXE33" s="26"/>
      <c r="AXF33" s="26"/>
      <c r="AXG33" s="26"/>
      <c r="AXH33" s="26"/>
      <c r="AXI33" s="26"/>
      <c r="AXJ33" s="26"/>
      <c r="AXK33" s="26"/>
      <c r="AXL33" s="26"/>
      <c r="AXM33" s="26"/>
      <c r="AXN33" s="26"/>
      <c r="AXO33" s="26"/>
      <c r="AXP33" s="26"/>
      <c r="AXQ33" s="26"/>
      <c r="AXR33" s="26"/>
      <c r="AXS33" s="26"/>
      <c r="AXT33" s="26"/>
      <c r="AXU33" s="26"/>
      <c r="AXV33" s="26"/>
      <c r="AXW33" s="26"/>
      <c r="AXX33" s="26"/>
      <c r="AXY33" s="26"/>
      <c r="AXZ33" s="26"/>
      <c r="AYA33" s="26"/>
      <c r="AYB33" s="26"/>
      <c r="AYC33" s="26"/>
      <c r="AYD33" s="26"/>
      <c r="AYE33" s="26"/>
      <c r="AYF33" s="26"/>
      <c r="AYG33" s="26"/>
      <c r="AYH33" s="26"/>
      <c r="AYI33" s="26"/>
      <c r="AYJ33" s="26"/>
      <c r="AYK33" s="26"/>
      <c r="AYL33" s="26"/>
      <c r="AYM33" s="26"/>
      <c r="AYN33" s="26"/>
      <c r="AYO33" s="26"/>
      <c r="AYP33" s="26"/>
      <c r="AYQ33" s="26"/>
      <c r="AYR33" s="26"/>
      <c r="AYS33" s="26"/>
      <c r="AYT33" s="26"/>
      <c r="AYU33" s="26"/>
      <c r="AYV33" s="26"/>
      <c r="AYW33" s="26"/>
      <c r="AYX33" s="26"/>
      <c r="AYY33" s="26"/>
      <c r="AYZ33" s="26"/>
      <c r="AZA33" s="26"/>
      <c r="AZB33" s="26"/>
      <c r="AZC33" s="26"/>
      <c r="AZD33" s="26"/>
      <c r="AZE33" s="26"/>
      <c r="AZF33" s="26"/>
      <c r="AZG33" s="26"/>
      <c r="AZH33" s="26"/>
      <c r="AZI33" s="26"/>
      <c r="AZJ33" s="26"/>
      <c r="AZK33" s="26"/>
      <c r="AZL33" s="26"/>
      <c r="AZM33" s="26"/>
      <c r="AZN33" s="26"/>
      <c r="AZO33" s="26"/>
      <c r="AZP33" s="26"/>
      <c r="AZQ33" s="26"/>
      <c r="AZR33" s="26"/>
      <c r="AZS33" s="26"/>
      <c r="AZT33" s="26"/>
      <c r="AZU33" s="26"/>
      <c r="AZV33" s="26"/>
      <c r="AZW33" s="26"/>
      <c r="AZX33" s="26"/>
      <c r="AZY33" s="26"/>
      <c r="AZZ33" s="26"/>
      <c r="BAA33" s="26"/>
      <c r="BAB33" s="26"/>
      <c r="BAC33" s="26"/>
      <c r="BAD33" s="26"/>
      <c r="BAE33" s="26"/>
      <c r="BAF33" s="26"/>
      <c r="BAG33" s="26"/>
      <c r="BAH33" s="26"/>
      <c r="BAI33" s="26"/>
      <c r="BAJ33" s="26"/>
      <c r="BAK33" s="26"/>
      <c r="BAL33" s="26"/>
      <c r="BAM33" s="26"/>
      <c r="BAN33" s="26"/>
      <c r="BAO33" s="26"/>
      <c r="BAP33" s="26"/>
      <c r="BAQ33" s="26"/>
      <c r="BAR33" s="26"/>
      <c r="BAS33" s="26"/>
      <c r="BAT33" s="26"/>
      <c r="BAU33" s="26"/>
      <c r="BAV33" s="26"/>
      <c r="BAW33" s="26"/>
      <c r="BAX33" s="26"/>
      <c r="BAY33" s="26"/>
      <c r="BAZ33" s="26"/>
      <c r="BBA33" s="26"/>
      <c r="BBB33" s="26"/>
      <c r="BBC33" s="26"/>
      <c r="BBD33" s="26"/>
      <c r="BBE33" s="26"/>
      <c r="BBF33" s="26"/>
      <c r="BBG33" s="26"/>
      <c r="BBH33" s="26"/>
      <c r="BBI33" s="26"/>
      <c r="BBJ33" s="26"/>
      <c r="BBK33" s="26"/>
      <c r="BBL33" s="26"/>
      <c r="BBM33" s="26"/>
      <c r="BBN33" s="26"/>
      <c r="BBO33" s="26"/>
      <c r="BBP33" s="26"/>
      <c r="BBQ33" s="26"/>
      <c r="BBR33" s="26"/>
      <c r="BBS33" s="26"/>
      <c r="BBT33" s="26"/>
      <c r="BBU33" s="26"/>
      <c r="BBV33" s="26"/>
      <c r="BBW33" s="26"/>
      <c r="BBX33" s="26"/>
      <c r="BBY33" s="26"/>
      <c r="BBZ33" s="26"/>
      <c r="BCA33" s="26"/>
      <c r="BCB33" s="26"/>
      <c r="BCC33" s="26"/>
      <c r="BCD33" s="26"/>
      <c r="BCE33" s="26"/>
      <c r="BCF33" s="26"/>
      <c r="BCG33" s="26"/>
      <c r="BCH33" s="26"/>
      <c r="BCI33" s="26"/>
      <c r="BCJ33" s="26"/>
      <c r="BCK33" s="26"/>
      <c r="BCL33" s="26"/>
      <c r="BCM33" s="26"/>
      <c r="BCN33" s="26"/>
      <c r="BCO33" s="26"/>
      <c r="BCP33" s="26"/>
      <c r="BCQ33" s="26"/>
      <c r="BCR33" s="26"/>
      <c r="BCS33" s="26"/>
      <c r="BCT33" s="26"/>
      <c r="BCU33" s="26"/>
      <c r="BCV33" s="26"/>
      <c r="BCW33" s="26"/>
      <c r="BCX33" s="26"/>
      <c r="BCY33" s="26"/>
      <c r="BCZ33" s="26"/>
      <c r="BDA33" s="26"/>
      <c r="BDB33" s="26"/>
      <c r="BDC33" s="26"/>
      <c r="BDD33" s="26"/>
      <c r="BDE33" s="26"/>
      <c r="BDF33" s="26"/>
      <c r="BDG33" s="26"/>
      <c r="BDH33" s="26"/>
      <c r="BDI33" s="26"/>
      <c r="BDJ33" s="26"/>
      <c r="BDK33" s="26"/>
      <c r="BDL33" s="26"/>
      <c r="BDM33" s="26"/>
      <c r="BDN33" s="26"/>
      <c r="BDO33" s="26"/>
      <c r="BDP33" s="26"/>
      <c r="BDQ33" s="26"/>
      <c r="BDR33" s="26"/>
      <c r="BDS33" s="26"/>
      <c r="BDT33" s="26"/>
      <c r="BDU33" s="26"/>
      <c r="BDV33" s="26"/>
      <c r="BDW33" s="26"/>
      <c r="BDX33" s="26"/>
      <c r="BDY33" s="26"/>
      <c r="BDZ33" s="26"/>
      <c r="BEA33" s="26"/>
      <c r="BEB33" s="26"/>
      <c r="BEC33" s="26"/>
      <c r="BED33" s="26"/>
      <c r="BEE33" s="26"/>
      <c r="BEF33" s="26"/>
      <c r="BEG33" s="26"/>
      <c r="BEH33" s="26"/>
      <c r="BEI33" s="26"/>
      <c r="BEJ33" s="26"/>
      <c r="BEK33" s="26"/>
      <c r="BEL33" s="26"/>
      <c r="BEM33" s="26"/>
      <c r="BEN33" s="26"/>
      <c r="BEO33" s="26"/>
      <c r="BEP33" s="26"/>
      <c r="BEQ33" s="26"/>
      <c r="BER33" s="26"/>
      <c r="BES33" s="26"/>
      <c r="BET33" s="26"/>
      <c r="BEU33" s="26"/>
      <c r="BEV33" s="26"/>
      <c r="BEW33" s="26"/>
      <c r="BEX33" s="26"/>
      <c r="BEY33" s="26"/>
      <c r="BEZ33" s="26"/>
      <c r="BFA33" s="26"/>
      <c r="BFB33" s="26"/>
      <c r="BFC33" s="26"/>
      <c r="BFD33" s="26"/>
      <c r="BFE33" s="26"/>
      <c r="BFF33" s="26"/>
      <c r="BFG33" s="26"/>
      <c r="BFH33" s="26"/>
      <c r="BFI33" s="26"/>
      <c r="BFJ33" s="26"/>
      <c r="BFK33" s="26"/>
      <c r="BFL33" s="26"/>
      <c r="BFM33" s="26"/>
      <c r="BFN33" s="26"/>
      <c r="BFO33" s="26"/>
      <c r="BFP33" s="26"/>
      <c r="BFQ33" s="26"/>
      <c r="BFR33" s="26"/>
      <c r="BFS33" s="26"/>
      <c r="BFT33" s="26"/>
      <c r="BFU33" s="26"/>
      <c r="BFV33" s="26"/>
      <c r="BFW33" s="26"/>
      <c r="BFX33" s="26"/>
      <c r="BFY33" s="26"/>
      <c r="BFZ33" s="26"/>
      <c r="BGA33" s="26"/>
      <c r="BGB33" s="26"/>
      <c r="BGC33" s="26"/>
      <c r="BGD33" s="26"/>
      <c r="BGE33" s="26"/>
      <c r="BGF33" s="26"/>
      <c r="BGG33" s="26"/>
      <c r="BGH33" s="26"/>
      <c r="BGI33" s="26"/>
      <c r="BGJ33" s="26"/>
      <c r="BGK33" s="26"/>
      <c r="BGL33" s="26"/>
      <c r="BGM33" s="26"/>
      <c r="BGN33" s="26"/>
      <c r="BGO33" s="26"/>
      <c r="BGP33" s="26"/>
      <c r="BGQ33" s="26"/>
      <c r="BGR33" s="26"/>
      <c r="BGS33" s="26"/>
      <c r="BGT33" s="26"/>
      <c r="BGU33" s="26"/>
      <c r="BGV33" s="26"/>
      <c r="BGW33" s="26"/>
      <c r="BGX33" s="26"/>
      <c r="BGY33" s="26"/>
      <c r="BGZ33" s="26"/>
      <c r="BHA33" s="26"/>
      <c r="BHB33" s="26"/>
      <c r="BHC33" s="26"/>
      <c r="BHD33" s="26"/>
      <c r="BHE33" s="26"/>
      <c r="BHF33" s="26"/>
      <c r="BHG33" s="26"/>
      <c r="BHH33" s="26"/>
      <c r="BHI33" s="26"/>
      <c r="BHJ33" s="26"/>
      <c r="BHK33" s="26"/>
      <c r="BHL33" s="26"/>
      <c r="BHM33" s="26"/>
      <c r="BHN33" s="26"/>
      <c r="BHO33" s="26"/>
      <c r="BHP33" s="26"/>
      <c r="BHQ33" s="26"/>
      <c r="BHR33" s="26"/>
      <c r="BHS33" s="26"/>
      <c r="BHT33" s="26"/>
      <c r="BHU33" s="26"/>
      <c r="BHV33" s="26"/>
      <c r="BHW33" s="26"/>
      <c r="BHX33" s="26"/>
      <c r="BHY33" s="26"/>
      <c r="BHZ33" s="26"/>
      <c r="BIA33" s="26"/>
      <c r="BIB33" s="26"/>
      <c r="BIC33" s="26"/>
      <c r="BID33" s="26"/>
      <c r="BIE33" s="26"/>
      <c r="BIF33" s="26"/>
      <c r="BIG33" s="26"/>
      <c r="BIH33" s="26"/>
      <c r="BII33" s="26"/>
      <c r="BIJ33" s="26"/>
      <c r="BIK33" s="26"/>
      <c r="BIL33" s="26"/>
      <c r="BIM33" s="26"/>
      <c r="BIN33" s="26"/>
      <c r="BIO33" s="26"/>
      <c r="BIP33" s="26"/>
      <c r="BIQ33" s="26"/>
      <c r="BIR33" s="26"/>
      <c r="BIS33" s="26"/>
      <c r="BIT33" s="26"/>
      <c r="BIU33" s="26"/>
      <c r="BIV33" s="26"/>
      <c r="BIW33" s="26"/>
      <c r="BIX33" s="26"/>
      <c r="BIY33" s="26"/>
      <c r="BIZ33" s="26"/>
      <c r="BJA33" s="26"/>
      <c r="BJB33" s="26"/>
      <c r="BJC33" s="26"/>
      <c r="BJD33" s="26"/>
      <c r="BJE33" s="26"/>
      <c r="BJF33" s="26"/>
      <c r="BJG33" s="26"/>
      <c r="BJH33" s="26"/>
      <c r="BJI33" s="26"/>
      <c r="BJJ33" s="26"/>
      <c r="BJK33" s="26"/>
      <c r="BJL33" s="26"/>
      <c r="BJM33" s="26"/>
      <c r="BJN33" s="26"/>
      <c r="BJO33" s="26"/>
      <c r="BJP33" s="26"/>
      <c r="BJQ33" s="26"/>
      <c r="BJR33" s="26"/>
      <c r="BJS33" s="26"/>
      <c r="BJT33" s="26"/>
      <c r="BJU33" s="26"/>
      <c r="BJV33" s="26"/>
      <c r="BJW33" s="26"/>
      <c r="BJX33" s="26"/>
      <c r="BJY33" s="26"/>
      <c r="BJZ33" s="26"/>
      <c r="BKA33" s="26"/>
      <c r="BKB33" s="26"/>
      <c r="BKC33" s="26"/>
      <c r="BKD33" s="26"/>
      <c r="BKE33" s="26"/>
      <c r="BKF33" s="26"/>
      <c r="BKG33" s="26"/>
      <c r="BKH33" s="26"/>
      <c r="BKI33" s="26"/>
      <c r="BKJ33" s="26"/>
      <c r="BKK33" s="26"/>
      <c r="BKL33" s="26"/>
      <c r="BKM33" s="26"/>
      <c r="BKN33" s="26"/>
      <c r="BKO33" s="26"/>
      <c r="BKP33" s="26"/>
      <c r="BKQ33" s="26"/>
      <c r="BKR33" s="26"/>
      <c r="BKS33" s="26"/>
      <c r="BKT33" s="26"/>
      <c r="BKU33" s="26"/>
      <c r="BKV33" s="26"/>
      <c r="BKW33" s="26"/>
      <c r="BKX33" s="26"/>
      <c r="BKY33" s="26"/>
      <c r="BKZ33" s="26"/>
      <c r="BLA33" s="26"/>
      <c r="BLB33" s="26"/>
      <c r="BLC33" s="26"/>
      <c r="BLD33" s="26"/>
      <c r="BLE33" s="26"/>
      <c r="BLF33" s="26"/>
      <c r="BLG33" s="26"/>
      <c r="BLH33" s="26"/>
      <c r="BLI33" s="26"/>
      <c r="BLJ33" s="26"/>
      <c r="BLK33" s="26"/>
      <c r="BLL33" s="26"/>
      <c r="BLM33" s="26"/>
      <c r="BLN33" s="26"/>
      <c r="BLO33" s="26"/>
      <c r="BLP33" s="26"/>
      <c r="BLQ33" s="26"/>
      <c r="BLR33" s="26"/>
      <c r="BLS33" s="26"/>
      <c r="BLT33" s="26"/>
      <c r="BLU33" s="26"/>
      <c r="BLV33" s="26"/>
      <c r="BLW33" s="26"/>
      <c r="BLX33" s="26"/>
      <c r="BLY33" s="26"/>
      <c r="BLZ33" s="26"/>
      <c r="BMA33" s="26"/>
      <c r="BMB33" s="26"/>
      <c r="BMC33" s="26"/>
      <c r="BMD33" s="26"/>
      <c r="BME33" s="26"/>
      <c r="BMF33" s="26"/>
      <c r="BMG33" s="26"/>
      <c r="BMH33" s="26"/>
      <c r="BMI33" s="26"/>
      <c r="BMJ33" s="26"/>
      <c r="BMK33" s="26"/>
      <c r="BML33" s="26"/>
      <c r="BMM33" s="26"/>
      <c r="BMN33" s="26"/>
      <c r="BMO33" s="26"/>
      <c r="BMP33" s="26"/>
      <c r="BMQ33" s="26"/>
      <c r="BMR33" s="26"/>
      <c r="BMS33" s="26"/>
      <c r="BMT33" s="26"/>
      <c r="BMU33" s="26"/>
      <c r="BMV33" s="26"/>
      <c r="BMW33" s="26"/>
      <c r="BMX33" s="26"/>
      <c r="BMY33" s="26"/>
      <c r="BMZ33" s="26"/>
      <c r="BNA33" s="26"/>
      <c r="BNB33" s="26"/>
      <c r="BNC33" s="26"/>
      <c r="BND33" s="26"/>
      <c r="BNE33" s="26"/>
      <c r="BNF33" s="26"/>
      <c r="BNG33" s="26"/>
      <c r="BNH33" s="26"/>
      <c r="BNI33" s="26"/>
      <c r="BNJ33" s="26"/>
      <c r="BNK33" s="26"/>
      <c r="BNL33" s="26"/>
      <c r="BNM33" s="26"/>
      <c r="BNN33" s="26"/>
      <c r="BNO33" s="26"/>
      <c r="BNP33" s="26"/>
      <c r="BNQ33" s="26"/>
      <c r="BNR33" s="26"/>
      <c r="BNS33" s="26"/>
      <c r="BNT33" s="26"/>
      <c r="BNU33" s="26"/>
      <c r="BNV33" s="26"/>
      <c r="BNW33" s="26"/>
      <c r="BNX33" s="26"/>
      <c r="BNY33" s="26"/>
      <c r="BNZ33" s="26"/>
      <c r="BOA33" s="26"/>
      <c r="BOB33" s="26"/>
      <c r="BOC33" s="26"/>
      <c r="BOD33" s="26"/>
      <c r="BOE33" s="26"/>
      <c r="BOF33" s="26"/>
      <c r="BOG33" s="26"/>
      <c r="BOH33" s="26"/>
      <c r="BOI33" s="26"/>
      <c r="BOJ33" s="26"/>
      <c r="BOK33" s="26"/>
      <c r="BOL33" s="26"/>
      <c r="BOM33" s="26"/>
      <c r="BON33" s="26"/>
      <c r="BOO33" s="26"/>
      <c r="BOP33" s="26"/>
      <c r="BOQ33" s="26"/>
      <c r="BOR33" s="26"/>
      <c r="BOS33" s="26"/>
      <c r="BOT33" s="26"/>
      <c r="BOU33" s="26"/>
      <c r="BOV33" s="26"/>
      <c r="BOW33" s="26"/>
      <c r="BOX33" s="26"/>
      <c r="BOY33" s="26"/>
      <c r="BOZ33" s="26"/>
      <c r="BPA33" s="26"/>
      <c r="BPB33" s="26"/>
      <c r="BPC33" s="26"/>
      <c r="BPD33" s="26"/>
      <c r="BPE33" s="26"/>
      <c r="BPF33" s="26"/>
      <c r="BPG33" s="26"/>
      <c r="BPH33" s="26"/>
      <c r="BPI33" s="26"/>
      <c r="BPJ33" s="26"/>
      <c r="BPK33" s="26"/>
      <c r="BPL33" s="26"/>
      <c r="BPM33" s="26"/>
      <c r="BPN33" s="26"/>
      <c r="BPO33" s="26"/>
      <c r="BPP33" s="26"/>
      <c r="BPQ33" s="26"/>
      <c r="BPR33" s="26"/>
      <c r="BPS33" s="26"/>
      <c r="BPT33" s="26"/>
      <c r="BPU33" s="26"/>
      <c r="BPV33" s="26"/>
      <c r="BPW33" s="26"/>
      <c r="BPX33" s="26"/>
      <c r="BPY33" s="26"/>
      <c r="BPZ33" s="26"/>
      <c r="BQA33" s="26"/>
      <c r="BQB33" s="26"/>
      <c r="BQC33" s="26"/>
      <c r="BQD33" s="26"/>
      <c r="BQE33" s="26"/>
      <c r="BQF33" s="26"/>
      <c r="BQG33" s="26"/>
      <c r="BQH33" s="26"/>
      <c r="BQI33" s="26"/>
      <c r="BQJ33" s="26"/>
      <c r="BQK33" s="26"/>
      <c r="BQL33" s="26"/>
      <c r="BQM33" s="26"/>
      <c r="BQN33" s="26"/>
      <c r="BQO33" s="26"/>
      <c r="BQP33" s="26"/>
      <c r="BQQ33" s="26"/>
      <c r="BQR33" s="26"/>
      <c r="BQS33" s="26"/>
      <c r="BQT33" s="26"/>
      <c r="BQU33" s="26"/>
      <c r="BQV33" s="26"/>
      <c r="BQW33" s="26"/>
      <c r="BQX33" s="26"/>
      <c r="BQY33" s="26"/>
      <c r="BQZ33" s="26"/>
      <c r="BRA33" s="26"/>
      <c r="BRB33" s="26"/>
      <c r="BRC33" s="26"/>
      <c r="BRD33" s="26"/>
      <c r="BRE33" s="26"/>
      <c r="BRF33" s="26"/>
      <c r="BRG33" s="26"/>
      <c r="BRH33" s="26"/>
      <c r="BRI33" s="26"/>
      <c r="BRJ33" s="26"/>
      <c r="BRK33" s="26"/>
      <c r="BRL33" s="26"/>
      <c r="BRM33" s="26"/>
      <c r="BRN33" s="26"/>
      <c r="BRO33" s="26"/>
      <c r="BRP33" s="26"/>
      <c r="BRQ33" s="26"/>
    </row>
    <row r="34" spans="1:1837" s="24" customFormat="1" ht="111" customHeight="1" x14ac:dyDescent="0.3">
      <c r="A34" s="814"/>
      <c r="B34" s="867"/>
      <c r="C34" s="862"/>
      <c r="D34" s="801"/>
      <c r="E34" s="834"/>
      <c r="F34" s="128">
        <v>1</v>
      </c>
      <c r="G34" s="161">
        <f t="shared" si="13"/>
        <v>9.0909090909090912E-2</v>
      </c>
      <c r="H34" s="835"/>
      <c r="I34" s="441" t="s">
        <v>143</v>
      </c>
      <c r="J34" s="441" t="s">
        <v>59</v>
      </c>
      <c r="K34" s="875"/>
      <c r="L34" s="450" t="s">
        <v>603</v>
      </c>
      <c r="M34" s="441" t="s">
        <v>363</v>
      </c>
      <c r="N34" s="349"/>
      <c r="O34" s="349"/>
      <c r="P34" s="347"/>
      <c r="Q34" s="134">
        <v>0</v>
      </c>
      <c r="R34" s="134">
        <v>0</v>
      </c>
      <c r="S34" s="136">
        <v>1</v>
      </c>
      <c r="T34" s="338">
        <f t="shared" si="3"/>
        <v>0</v>
      </c>
      <c r="U34" s="338">
        <f t="shared" si="3"/>
        <v>0</v>
      </c>
      <c r="V34" s="338">
        <f t="shared" si="3"/>
        <v>9.0909090909090912E-2</v>
      </c>
      <c r="W34" s="450" t="s">
        <v>603</v>
      </c>
      <c r="X34" s="441" t="s">
        <v>192</v>
      </c>
      <c r="Y34" s="347"/>
      <c r="Z34" s="251"/>
      <c r="AA34" s="251"/>
      <c r="AB34" s="134">
        <v>1</v>
      </c>
      <c r="AC34" s="134">
        <v>2</v>
      </c>
      <c r="AD34" s="136">
        <v>2</v>
      </c>
      <c r="AE34" s="312">
        <f t="shared" si="7"/>
        <v>9.0909090909090912E-2</v>
      </c>
      <c r="AF34" s="312">
        <f t="shared" si="7"/>
        <v>0.18181818181818182</v>
      </c>
      <c r="AG34" s="312">
        <f t="shared" si="7"/>
        <v>0.18181818181818182</v>
      </c>
      <c r="AH34" s="450" t="s">
        <v>603</v>
      </c>
      <c r="AI34" s="202" t="s">
        <v>309</v>
      </c>
      <c r="AJ34" s="198"/>
      <c r="AK34" s="198"/>
      <c r="AL34" s="571"/>
      <c r="AM34" s="566">
        <v>0</v>
      </c>
      <c r="AN34" s="134">
        <v>0</v>
      </c>
      <c r="AO34" s="136">
        <v>1</v>
      </c>
      <c r="AP34" s="223">
        <f t="shared" si="8"/>
        <v>0</v>
      </c>
      <c r="AQ34" s="223">
        <f t="shared" si="8"/>
        <v>0</v>
      </c>
      <c r="AR34" s="223">
        <f t="shared" si="1"/>
        <v>9.0909090909090912E-2</v>
      </c>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26"/>
      <c r="JP34" s="26"/>
      <c r="JQ34" s="26"/>
      <c r="JR34" s="26"/>
      <c r="JS34" s="26"/>
      <c r="JT34" s="26"/>
      <c r="JU34" s="26"/>
      <c r="JV34" s="26"/>
      <c r="JW34" s="26"/>
      <c r="JX34" s="26"/>
      <c r="JY34" s="26"/>
      <c r="JZ34" s="26"/>
      <c r="KA34" s="26"/>
      <c r="KB34" s="26"/>
      <c r="KC34" s="26"/>
      <c r="KD34" s="26"/>
      <c r="KE34" s="26"/>
      <c r="KF34" s="26"/>
      <c r="KG34" s="26"/>
      <c r="KH34" s="26"/>
      <c r="KI34" s="26"/>
      <c r="KJ34" s="26"/>
      <c r="KK34" s="26"/>
      <c r="KL34" s="26"/>
      <c r="KM34" s="26"/>
      <c r="KN34" s="26"/>
      <c r="KO34" s="26"/>
      <c r="KP34" s="26"/>
      <c r="KQ34" s="26"/>
      <c r="KR34" s="26"/>
      <c r="KS34" s="26"/>
      <c r="KT34" s="26"/>
      <c r="KU34" s="26"/>
      <c r="KV34" s="26"/>
      <c r="KW34" s="26"/>
      <c r="KX34" s="26"/>
      <c r="KY34" s="26"/>
      <c r="KZ34" s="26"/>
      <c r="LA34" s="26"/>
      <c r="LB34" s="26"/>
      <c r="LC34" s="26"/>
      <c r="LD34" s="26"/>
      <c r="LE34" s="26"/>
      <c r="LF34" s="26"/>
      <c r="LG34" s="26"/>
      <c r="LH34" s="26"/>
      <c r="LI34" s="26"/>
      <c r="LJ34" s="26"/>
      <c r="LK34" s="26"/>
      <c r="LL34" s="26"/>
      <c r="LM34" s="26"/>
      <c r="LN34" s="26"/>
      <c r="LO34" s="26"/>
      <c r="LP34" s="26"/>
      <c r="LQ34" s="26"/>
      <c r="LR34" s="26"/>
      <c r="LS34" s="26"/>
      <c r="LT34" s="26"/>
      <c r="LU34" s="26"/>
      <c r="LV34" s="26"/>
      <c r="LW34" s="26"/>
      <c r="LX34" s="26"/>
      <c r="LY34" s="26"/>
      <c r="LZ34" s="26"/>
      <c r="MA34" s="26"/>
      <c r="MB34" s="26"/>
      <c r="MC34" s="26"/>
      <c r="MD34" s="26"/>
      <c r="ME34" s="26"/>
      <c r="MF34" s="26"/>
      <c r="MG34" s="26"/>
      <c r="MH34" s="26"/>
      <c r="MI34" s="26"/>
      <c r="MJ34" s="26"/>
      <c r="MK34" s="26"/>
      <c r="ML34" s="26"/>
      <c r="MM34" s="26"/>
      <c r="MN34" s="26"/>
      <c r="MO34" s="26"/>
      <c r="MP34" s="26"/>
      <c r="MQ34" s="26"/>
      <c r="MR34" s="26"/>
      <c r="MS34" s="26"/>
      <c r="MT34" s="26"/>
      <c r="MU34" s="26"/>
      <c r="MV34" s="26"/>
      <c r="MW34" s="26"/>
      <c r="MX34" s="26"/>
      <c r="MY34" s="26"/>
      <c r="MZ34" s="26"/>
      <c r="NA34" s="26"/>
      <c r="NB34" s="26"/>
      <c r="NC34" s="26"/>
      <c r="ND34" s="26"/>
      <c r="NE34" s="26"/>
      <c r="NF34" s="26"/>
      <c r="NG34" s="26"/>
      <c r="NH34" s="26"/>
      <c r="NI34" s="26"/>
      <c r="NJ34" s="26"/>
      <c r="NK34" s="26"/>
      <c r="NL34" s="26"/>
      <c r="NM34" s="26"/>
      <c r="NN34" s="26"/>
      <c r="NO34" s="26"/>
      <c r="NP34" s="26"/>
      <c r="NQ34" s="26"/>
      <c r="NR34" s="26"/>
      <c r="NS34" s="26"/>
      <c r="NT34" s="26"/>
      <c r="NU34" s="26"/>
      <c r="NV34" s="26"/>
      <c r="NW34" s="26"/>
      <c r="NX34" s="26"/>
      <c r="NY34" s="26"/>
      <c r="NZ34" s="26"/>
      <c r="OA34" s="26"/>
      <c r="OB34" s="26"/>
      <c r="OC34" s="26"/>
      <c r="OD34" s="26"/>
      <c r="OE34" s="26"/>
      <c r="OF34" s="26"/>
      <c r="OG34" s="26"/>
      <c r="OH34" s="26"/>
      <c r="OI34" s="26"/>
      <c r="OJ34" s="26"/>
      <c r="OK34" s="26"/>
      <c r="OL34" s="26"/>
      <c r="OM34" s="26"/>
      <c r="ON34" s="26"/>
      <c r="OO34" s="26"/>
      <c r="OP34" s="26"/>
      <c r="OQ34" s="26"/>
      <c r="OR34" s="26"/>
      <c r="OS34" s="26"/>
      <c r="OT34" s="26"/>
      <c r="OU34" s="26"/>
      <c r="OV34" s="26"/>
      <c r="OW34" s="26"/>
      <c r="OX34" s="26"/>
      <c r="OY34" s="26"/>
      <c r="OZ34" s="26"/>
      <c r="PA34" s="26"/>
      <c r="PB34" s="26"/>
      <c r="PC34" s="26"/>
      <c r="PD34" s="26"/>
      <c r="PE34" s="26"/>
      <c r="PF34" s="26"/>
      <c r="PG34" s="26"/>
      <c r="PH34" s="26"/>
      <c r="PI34" s="26"/>
      <c r="PJ34" s="26"/>
      <c r="PK34" s="26"/>
      <c r="PL34" s="26"/>
      <c r="PM34" s="26"/>
      <c r="PN34" s="26"/>
      <c r="PO34" s="26"/>
      <c r="PP34" s="26"/>
      <c r="PQ34" s="26"/>
      <c r="PR34" s="26"/>
      <c r="PS34" s="26"/>
      <c r="PT34" s="26"/>
      <c r="PU34" s="26"/>
      <c r="PV34" s="26"/>
      <c r="PW34" s="26"/>
      <c r="PX34" s="26"/>
      <c r="PY34" s="26"/>
      <c r="PZ34" s="26"/>
      <c r="QA34" s="26"/>
      <c r="QB34" s="26"/>
      <c r="QC34" s="26"/>
      <c r="QD34" s="26"/>
      <c r="QE34" s="26"/>
      <c r="QF34" s="26"/>
      <c r="QG34" s="26"/>
      <c r="QH34" s="26"/>
      <c r="QI34" s="26"/>
      <c r="QJ34" s="26"/>
      <c r="QK34" s="26"/>
      <c r="QL34" s="26"/>
      <c r="QM34" s="26"/>
      <c r="QN34" s="26"/>
      <c r="QO34" s="26"/>
      <c r="QP34" s="26"/>
      <c r="QQ34" s="26"/>
      <c r="QR34" s="26"/>
      <c r="QS34" s="26"/>
      <c r="QT34" s="26"/>
      <c r="QU34" s="26"/>
      <c r="QV34" s="26"/>
      <c r="QW34" s="26"/>
      <c r="QX34" s="26"/>
      <c r="QY34" s="26"/>
      <c r="QZ34" s="26"/>
      <c r="RA34" s="26"/>
      <c r="RB34" s="26"/>
      <c r="RC34" s="26"/>
      <c r="RD34" s="26"/>
      <c r="RE34" s="26"/>
      <c r="RF34" s="26"/>
      <c r="RG34" s="26"/>
      <c r="RH34" s="26"/>
      <c r="RI34" s="26"/>
      <c r="RJ34" s="26"/>
      <c r="RK34" s="26"/>
      <c r="RL34" s="26"/>
      <c r="RM34" s="26"/>
      <c r="RN34" s="26"/>
      <c r="RO34" s="26"/>
      <c r="RP34" s="26"/>
      <c r="RQ34" s="26"/>
      <c r="RR34" s="26"/>
      <c r="RS34" s="26"/>
      <c r="RT34" s="26"/>
      <c r="RU34" s="26"/>
      <c r="RV34" s="26"/>
      <c r="RW34" s="26"/>
      <c r="RX34" s="26"/>
      <c r="RY34" s="26"/>
      <c r="RZ34" s="26"/>
      <c r="SA34" s="26"/>
      <c r="SB34" s="26"/>
      <c r="SC34" s="26"/>
      <c r="SD34" s="26"/>
      <c r="SE34" s="26"/>
      <c r="SF34" s="26"/>
      <c r="SG34" s="26"/>
      <c r="SH34" s="26"/>
      <c r="SI34" s="26"/>
      <c r="SJ34" s="26"/>
      <c r="SK34" s="26"/>
      <c r="SL34" s="26"/>
      <c r="SM34" s="26"/>
      <c r="SN34" s="26"/>
      <c r="SO34" s="26"/>
      <c r="SP34" s="26"/>
      <c r="SQ34" s="26"/>
      <c r="SR34" s="26"/>
      <c r="SS34" s="26"/>
      <c r="ST34" s="26"/>
      <c r="SU34" s="26"/>
      <c r="SV34" s="26"/>
      <c r="SW34" s="26"/>
      <c r="SX34" s="26"/>
      <c r="SY34" s="26"/>
      <c r="SZ34" s="26"/>
      <c r="TA34" s="26"/>
      <c r="TB34" s="26"/>
      <c r="TC34" s="26"/>
      <c r="TD34" s="26"/>
      <c r="TE34" s="26"/>
      <c r="TF34" s="26"/>
      <c r="TG34" s="26"/>
      <c r="TH34" s="26"/>
      <c r="TI34" s="26"/>
      <c r="TJ34" s="26"/>
      <c r="TK34" s="26"/>
      <c r="TL34" s="26"/>
      <c r="TM34" s="26"/>
      <c r="TN34" s="26"/>
      <c r="TO34" s="26"/>
      <c r="TP34" s="26"/>
      <c r="TQ34" s="26"/>
      <c r="TR34" s="26"/>
      <c r="TS34" s="26"/>
      <c r="TT34" s="26"/>
      <c r="TU34" s="26"/>
      <c r="TV34" s="26"/>
      <c r="TW34" s="26"/>
      <c r="TX34" s="26"/>
      <c r="TY34" s="26"/>
      <c r="TZ34" s="26"/>
      <c r="UA34" s="26"/>
      <c r="UB34" s="26"/>
      <c r="UC34" s="26"/>
      <c r="UD34" s="26"/>
      <c r="UE34" s="26"/>
      <c r="UF34" s="26"/>
      <c r="UG34" s="26"/>
      <c r="UH34" s="26"/>
      <c r="UI34" s="26"/>
      <c r="UJ34" s="26"/>
      <c r="UK34" s="26"/>
      <c r="UL34" s="26"/>
      <c r="UM34" s="26"/>
      <c r="UN34" s="26"/>
      <c r="UO34" s="26"/>
      <c r="UP34" s="26"/>
      <c r="UQ34" s="26"/>
      <c r="UR34" s="26"/>
      <c r="US34" s="26"/>
      <c r="UT34" s="26"/>
      <c r="UU34" s="26"/>
      <c r="UV34" s="26"/>
      <c r="UW34" s="26"/>
      <c r="UX34" s="26"/>
      <c r="UY34" s="26"/>
      <c r="UZ34" s="26"/>
      <c r="VA34" s="26"/>
      <c r="VB34" s="26"/>
      <c r="VC34" s="26"/>
      <c r="VD34" s="26"/>
      <c r="VE34" s="26"/>
      <c r="VF34" s="26"/>
      <c r="VG34" s="26"/>
      <c r="VH34" s="26"/>
      <c r="VI34" s="26"/>
      <c r="VJ34" s="26"/>
      <c r="VK34" s="26"/>
      <c r="VL34" s="26"/>
      <c r="VM34" s="26"/>
      <c r="VN34" s="26"/>
      <c r="VO34" s="26"/>
      <c r="VP34" s="26"/>
      <c r="VQ34" s="26"/>
      <c r="VR34" s="26"/>
      <c r="VS34" s="26"/>
      <c r="VT34" s="26"/>
      <c r="VU34" s="26"/>
      <c r="VV34" s="26"/>
      <c r="VW34" s="26"/>
      <c r="VX34" s="26"/>
      <c r="VY34" s="26"/>
      <c r="VZ34" s="26"/>
      <c r="WA34" s="26"/>
      <c r="WB34" s="26"/>
      <c r="WC34" s="26"/>
      <c r="WD34" s="26"/>
      <c r="WE34" s="26"/>
      <c r="WF34" s="26"/>
      <c r="WG34" s="26"/>
      <c r="WH34" s="26"/>
      <c r="WI34" s="26"/>
      <c r="WJ34" s="26"/>
      <c r="WK34" s="26"/>
      <c r="WL34" s="26"/>
      <c r="WM34" s="26"/>
      <c r="WN34" s="26"/>
      <c r="WO34" s="26"/>
      <c r="WP34" s="26"/>
      <c r="WQ34" s="26"/>
      <c r="WR34" s="26"/>
      <c r="WS34" s="26"/>
      <c r="WT34" s="26"/>
      <c r="WU34" s="26"/>
      <c r="WV34" s="26"/>
      <c r="WW34" s="26"/>
      <c r="WX34" s="26"/>
      <c r="WY34" s="26"/>
      <c r="WZ34" s="26"/>
      <c r="XA34" s="26"/>
      <c r="XB34" s="26"/>
      <c r="XC34" s="26"/>
      <c r="XD34" s="26"/>
      <c r="XE34" s="26"/>
      <c r="XF34" s="26"/>
      <c r="XG34" s="26"/>
      <c r="XH34" s="26"/>
      <c r="XI34" s="26"/>
      <c r="XJ34" s="26"/>
      <c r="XK34" s="26"/>
      <c r="XL34" s="26"/>
      <c r="XM34" s="26"/>
      <c r="XN34" s="26"/>
      <c r="XO34" s="26"/>
      <c r="XP34" s="26"/>
      <c r="XQ34" s="26"/>
      <c r="XR34" s="26"/>
      <c r="XS34" s="26"/>
      <c r="XT34" s="26"/>
      <c r="XU34" s="26"/>
      <c r="XV34" s="26"/>
      <c r="XW34" s="26"/>
      <c r="XX34" s="26"/>
      <c r="XY34" s="26"/>
      <c r="XZ34" s="26"/>
      <c r="YA34" s="26"/>
      <c r="YB34" s="26"/>
      <c r="YC34" s="26"/>
      <c r="YD34" s="26"/>
      <c r="YE34" s="26"/>
      <c r="YF34" s="26"/>
      <c r="YG34" s="26"/>
      <c r="YH34" s="26"/>
      <c r="YI34" s="26"/>
      <c r="YJ34" s="26"/>
      <c r="YK34" s="26"/>
      <c r="YL34" s="26"/>
      <c r="YM34" s="26"/>
      <c r="YN34" s="26"/>
      <c r="YO34" s="26"/>
      <c r="YP34" s="26"/>
      <c r="YQ34" s="26"/>
      <c r="YR34" s="26"/>
      <c r="YS34" s="26"/>
      <c r="YT34" s="26"/>
      <c r="YU34" s="26"/>
      <c r="YV34" s="26"/>
      <c r="YW34" s="26"/>
      <c r="YX34" s="26"/>
      <c r="YY34" s="26"/>
      <c r="YZ34" s="26"/>
      <c r="ZA34" s="26"/>
      <c r="ZB34" s="26"/>
      <c r="ZC34" s="26"/>
      <c r="ZD34" s="26"/>
      <c r="ZE34" s="26"/>
      <c r="ZF34" s="26"/>
      <c r="ZG34" s="26"/>
      <c r="ZH34" s="26"/>
      <c r="ZI34" s="26"/>
      <c r="ZJ34" s="26"/>
      <c r="ZK34" s="26"/>
      <c r="ZL34" s="26"/>
      <c r="ZM34" s="26"/>
      <c r="ZN34" s="26"/>
      <c r="ZO34" s="26"/>
      <c r="ZP34" s="26"/>
      <c r="ZQ34" s="26"/>
      <c r="ZR34" s="26"/>
      <c r="ZS34" s="26"/>
      <c r="ZT34" s="26"/>
      <c r="ZU34" s="26"/>
      <c r="ZV34" s="26"/>
      <c r="ZW34" s="26"/>
      <c r="ZX34" s="26"/>
      <c r="ZY34" s="26"/>
      <c r="ZZ34" s="26"/>
      <c r="AAA34" s="26"/>
      <c r="AAB34" s="26"/>
      <c r="AAC34" s="26"/>
      <c r="AAD34" s="26"/>
      <c r="AAE34" s="26"/>
      <c r="AAF34" s="26"/>
      <c r="AAG34" s="26"/>
      <c r="AAH34" s="26"/>
      <c r="AAI34" s="26"/>
      <c r="AAJ34" s="26"/>
      <c r="AAK34" s="26"/>
      <c r="AAL34" s="26"/>
      <c r="AAM34" s="26"/>
      <c r="AAN34" s="26"/>
      <c r="AAO34" s="26"/>
      <c r="AAP34" s="26"/>
      <c r="AAQ34" s="26"/>
      <c r="AAR34" s="26"/>
      <c r="AAS34" s="26"/>
      <c r="AAT34" s="26"/>
      <c r="AAU34" s="26"/>
      <c r="AAV34" s="26"/>
      <c r="AAW34" s="26"/>
      <c r="AAX34" s="26"/>
      <c r="AAY34" s="26"/>
      <c r="AAZ34" s="26"/>
      <c r="ABA34" s="26"/>
      <c r="ABB34" s="26"/>
      <c r="ABC34" s="26"/>
      <c r="ABD34" s="26"/>
      <c r="ABE34" s="26"/>
      <c r="ABF34" s="26"/>
      <c r="ABG34" s="26"/>
      <c r="ABH34" s="26"/>
      <c r="ABI34" s="26"/>
      <c r="ABJ34" s="26"/>
      <c r="ABK34" s="26"/>
      <c r="ABL34" s="26"/>
      <c r="ABM34" s="26"/>
      <c r="ABN34" s="26"/>
      <c r="ABO34" s="26"/>
      <c r="ABP34" s="26"/>
      <c r="ABQ34" s="26"/>
      <c r="ABR34" s="26"/>
      <c r="ABS34" s="26"/>
      <c r="ABT34" s="26"/>
      <c r="ABU34" s="26"/>
      <c r="ABV34" s="26"/>
      <c r="ABW34" s="26"/>
      <c r="ABX34" s="26"/>
      <c r="ABY34" s="26"/>
      <c r="ABZ34" s="26"/>
      <c r="ACA34" s="26"/>
      <c r="ACB34" s="26"/>
      <c r="ACC34" s="26"/>
      <c r="ACD34" s="26"/>
      <c r="ACE34" s="26"/>
      <c r="ACF34" s="26"/>
      <c r="ACG34" s="26"/>
      <c r="ACH34" s="26"/>
      <c r="ACI34" s="26"/>
      <c r="ACJ34" s="26"/>
      <c r="ACK34" s="26"/>
      <c r="ACL34" s="26"/>
      <c r="ACM34" s="26"/>
      <c r="ACN34" s="26"/>
      <c r="ACO34" s="26"/>
      <c r="ACP34" s="26"/>
      <c r="ACQ34" s="26"/>
      <c r="ACR34" s="26"/>
      <c r="ACS34" s="26"/>
      <c r="ACT34" s="26"/>
      <c r="ACU34" s="26"/>
      <c r="ACV34" s="26"/>
      <c r="ACW34" s="26"/>
      <c r="ACX34" s="26"/>
      <c r="ACY34" s="26"/>
      <c r="ACZ34" s="26"/>
      <c r="ADA34" s="26"/>
      <c r="ADB34" s="26"/>
      <c r="ADC34" s="26"/>
      <c r="ADD34" s="26"/>
      <c r="ADE34" s="26"/>
      <c r="ADF34" s="26"/>
      <c r="ADG34" s="26"/>
      <c r="ADH34" s="26"/>
      <c r="ADI34" s="26"/>
      <c r="ADJ34" s="26"/>
      <c r="ADK34" s="26"/>
      <c r="ADL34" s="26"/>
      <c r="ADM34" s="26"/>
      <c r="ADN34" s="26"/>
      <c r="ADO34" s="26"/>
      <c r="ADP34" s="26"/>
      <c r="ADQ34" s="26"/>
      <c r="ADR34" s="26"/>
      <c r="ADS34" s="26"/>
      <c r="ADT34" s="26"/>
      <c r="ADU34" s="26"/>
      <c r="ADV34" s="26"/>
      <c r="ADW34" s="26"/>
      <c r="ADX34" s="26"/>
      <c r="ADY34" s="26"/>
      <c r="ADZ34" s="26"/>
      <c r="AEA34" s="26"/>
      <c r="AEB34" s="26"/>
      <c r="AEC34" s="26"/>
      <c r="AED34" s="26"/>
      <c r="AEE34" s="26"/>
      <c r="AEF34" s="26"/>
      <c r="AEG34" s="26"/>
      <c r="AEH34" s="26"/>
      <c r="AEI34" s="26"/>
      <c r="AEJ34" s="26"/>
      <c r="AEK34" s="26"/>
      <c r="AEL34" s="26"/>
      <c r="AEM34" s="26"/>
      <c r="AEN34" s="26"/>
      <c r="AEO34" s="26"/>
      <c r="AEP34" s="26"/>
      <c r="AEQ34" s="26"/>
      <c r="AER34" s="26"/>
      <c r="AES34" s="26"/>
      <c r="AET34" s="26"/>
      <c r="AEU34" s="26"/>
      <c r="AEV34" s="26"/>
      <c r="AEW34" s="26"/>
      <c r="AEX34" s="26"/>
      <c r="AEY34" s="26"/>
      <c r="AEZ34" s="26"/>
      <c r="AFA34" s="26"/>
      <c r="AFB34" s="26"/>
      <c r="AFC34" s="26"/>
      <c r="AFD34" s="26"/>
      <c r="AFE34" s="26"/>
      <c r="AFF34" s="26"/>
      <c r="AFG34" s="26"/>
      <c r="AFH34" s="26"/>
      <c r="AFI34" s="26"/>
      <c r="AFJ34" s="26"/>
      <c r="AFK34" s="26"/>
      <c r="AFL34" s="26"/>
      <c r="AFM34" s="26"/>
      <c r="AFN34" s="26"/>
      <c r="AFO34" s="26"/>
      <c r="AFP34" s="26"/>
      <c r="AFQ34" s="26"/>
      <c r="AFR34" s="26"/>
      <c r="AFS34" s="26"/>
      <c r="AFT34" s="26"/>
      <c r="AFU34" s="26"/>
      <c r="AFV34" s="26"/>
      <c r="AFW34" s="26"/>
      <c r="AFX34" s="26"/>
      <c r="AFY34" s="26"/>
      <c r="AFZ34" s="26"/>
      <c r="AGA34" s="26"/>
      <c r="AGB34" s="26"/>
      <c r="AGC34" s="26"/>
      <c r="AGD34" s="26"/>
      <c r="AGE34" s="26"/>
      <c r="AGF34" s="26"/>
      <c r="AGG34" s="26"/>
      <c r="AGH34" s="26"/>
      <c r="AGI34" s="26"/>
      <c r="AGJ34" s="26"/>
      <c r="AGK34" s="26"/>
      <c r="AGL34" s="26"/>
      <c r="AGM34" s="26"/>
      <c r="AGN34" s="26"/>
      <c r="AGO34" s="26"/>
      <c r="AGP34" s="26"/>
      <c r="AGQ34" s="26"/>
      <c r="AGR34" s="26"/>
      <c r="AGS34" s="26"/>
      <c r="AGT34" s="26"/>
      <c r="AGU34" s="26"/>
      <c r="AGV34" s="26"/>
      <c r="AGW34" s="26"/>
      <c r="AGX34" s="26"/>
      <c r="AGY34" s="26"/>
      <c r="AGZ34" s="26"/>
      <c r="AHA34" s="26"/>
      <c r="AHB34" s="26"/>
      <c r="AHC34" s="26"/>
      <c r="AHD34" s="26"/>
      <c r="AHE34" s="26"/>
      <c r="AHF34" s="26"/>
      <c r="AHG34" s="26"/>
      <c r="AHH34" s="26"/>
      <c r="AHI34" s="26"/>
      <c r="AHJ34" s="26"/>
      <c r="AHK34" s="26"/>
      <c r="AHL34" s="26"/>
      <c r="AHM34" s="26"/>
      <c r="AHN34" s="26"/>
      <c r="AHO34" s="26"/>
      <c r="AHP34" s="26"/>
      <c r="AHQ34" s="26"/>
      <c r="AHR34" s="26"/>
      <c r="AHS34" s="26"/>
      <c r="AHT34" s="26"/>
      <c r="AHU34" s="26"/>
      <c r="AHV34" s="26"/>
      <c r="AHW34" s="26"/>
      <c r="AHX34" s="26"/>
      <c r="AHY34" s="26"/>
      <c r="AHZ34" s="26"/>
      <c r="AIA34" s="26"/>
      <c r="AIB34" s="26"/>
      <c r="AIC34" s="26"/>
      <c r="AID34" s="26"/>
      <c r="AIE34" s="26"/>
      <c r="AIF34" s="26"/>
      <c r="AIG34" s="26"/>
      <c r="AIH34" s="26"/>
      <c r="AII34" s="26"/>
      <c r="AIJ34" s="26"/>
      <c r="AIK34" s="26"/>
      <c r="AIL34" s="26"/>
      <c r="AIM34" s="26"/>
      <c r="AIN34" s="26"/>
      <c r="AIO34" s="26"/>
      <c r="AIP34" s="26"/>
      <c r="AIQ34" s="26"/>
      <c r="AIR34" s="26"/>
      <c r="AIS34" s="26"/>
      <c r="AIT34" s="26"/>
      <c r="AIU34" s="26"/>
      <c r="AIV34" s="26"/>
      <c r="AIW34" s="26"/>
      <c r="AIX34" s="26"/>
      <c r="AIY34" s="26"/>
      <c r="AIZ34" s="26"/>
      <c r="AJA34" s="26"/>
      <c r="AJB34" s="26"/>
      <c r="AJC34" s="26"/>
      <c r="AJD34" s="26"/>
      <c r="AJE34" s="26"/>
      <c r="AJF34" s="26"/>
      <c r="AJG34" s="26"/>
      <c r="AJH34" s="26"/>
      <c r="AJI34" s="26"/>
      <c r="AJJ34" s="26"/>
      <c r="AJK34" s="26"/>
      <c r="AJL34" s="26"/>
      <c r="AJM34" s="26"/>
      <c r="AJN34" s="26"/>
      <c r="AJO34" s="26"/>
      <c r="AJP34" s="26"/>
      <c r="AJQ34" s="26"/>
      <c r="AJR34" s="26"/>
      <c r="AJS34" s="26"/>
      <c r="AJT34" s="26"/>
      <c r="AJU34" s="26"/>
      <c r="AJV34" s="26"/>
      <c r="AJW34" s="26"/>
      <c r="AJX34" s="26"/>
      <c r="AJY34" s="26"/>
      <c r="AJZ34" s="26"/>
      <c r="AKA34" s="26"/>
      <c r="AKB34" s="26"/>
      <c r="AKC34" s="26"/>
      <c r="AKD34" s="26"/>
      <c r="AKE34" s="26"/>
      <c r="AKF34" s="26"/>
      <c r="AKG34" s="26"/>
      <c r="AKH34" s="26"/>
      <c r="AKI34" s="26"/>
      <c r="AKJ34" s="26"/>
      <c r="AKK34" s="26"/>
      <c r="AKL34" s="26"/>
      <c r="AKM34" s="26"/>
      <c r="AKN34" s="26"/>
      <c r="AKO34" s="26"/>
      <c r="AKP34" s="26"/>
      <c r="AKQ34" s="26"/>
      <c r="AKR34" s="26"/>
      <c r="AKS34" s="26"/>
      <c r="AKT34" s="26"/>
      <c r="AKU34" s="26"/>
      <c r="AKV34" s="26"/>
      <c r="AKW34" s="26"/>
      <c r="AKX34" s="26"/>
      <c r="AKY34" s="26"/>
      <c r="AKZ34" s="26"/>
      <c r="ALA34" s="26"/>
      <c r="ALB34" s="26"/>
      <c r="ALC34" s="26"/>
      <c r="ALD34" s="26"/>
      <c r="ALE34" s="26"/>
      <c r="ALF34" s="26"/>
      <c r="ALG34" s="26"/>
      <c r="ALH34" s="26"/>
      <c r="ALI34" s="26"/>
      <c r="ALJ34" s="26"/>
      <c r="ALK34" s="26"/>
      <c r="ALL34" s="26"/>
      <c r="ALM34" s="26"/>
      <c r="ALN34" s="26"/>
      <c r="ALO34" s="26"/>
      <c r="ALP34" s="26"/>
      <c r="ALQ34" s="26"/>
      <c r="ALR34" s="26"/>
      <c r="ALS34" s="26"/>
      <c r="ALT34" s="26"/>
      <c r="ALU34" s="26"/>
      <c r="ALV34" s="26"/>
      <c r="ALW34" s="26"/>
      <c r="ALX34" s="26"/>
      <c r="ALY34" s="26"/>
      <c r="ALZ34" s="26"/>
      <c r="AMA34" s="26"/>
      <c r="AMB34" s="26"/>
      <c r="AMC34" s="26"/>
      <c r="AMD34" s="26"/>
      <c r="AME34" s="26"/>
      <c r="AMF34" s="26"/>
      <c r="AMG34" s="26"/>
      <c r="AMH34" s="26"/>
      <c r="AMI34" s="26"/>
      <c r="AMJ34" s="26"/>
      <c r="AMK34" s="26"/>
      <c r="AML34" s="26"/>
      <c r="AMM34" s="26"/>
      <c r="AMN34" s="26"/>
      <c r="AMO34" s="26"/>
      <c r="AMP34" s="26"/>
      <c r="AMQ34" s="26"/>
      <c r="AMR34" s="26"/>
      <c r="AMS34" s="26"/>
      <c r="AMT34" s="26"/>
      <c r="AMU34" s="26"/>
      <c r="AMV34" s="26"/>
      <c r="AMW34" s="26"/>
      <c r="AMX34" s="26"/>
      <c r="AMY34" s="26"/>
      <c r="AMZ34" s="26"/>
      <c r="ANA34" s="26"/>
      <c r="ANB34" s="26"/>
      <c r="ANC34" s="26"/>
      <c r="AND34" s="26"/>
      <c r="ANE34" s="26"/>
      <c r="ANF34" s="26"/>
      <c r="ANG34" s="26"/>
      <c r="ANH34" s="26"/>
      <c r="ANI34" s="26"/>
      <c r="ANJ34" s="26"/>
      <c r="ANK34" s="26"/>
      <c r="ANL34" s="26"/>
      <c r="ANM34" s="26"/>
      <c r="ANN34" s="26"/>
      <c r="ANO34" s="26"/>
      <c r="ANP34" s="26"/>
      <c r="ANQ34" s="26"/>
      <c r="ANR34" s="26"/>
      <c r="ANS34" s="26"/>
      <c r="ANT34" s="26"/>
      <c r="ANU34" s="26"/>
      <c r="ANV34" s="26"/>
      <c r="ANW34" s="26"/>
      <c r="ANX34" s="26"/>
      <c r="ANY34" s="26"/>
      <c r="ANZ34" s="26"/>
      <c r="AOA34" s="26"/>
      <c r="AOB34" s="26"/>
      <c r="AOC34" s="26"/>
      <c r="AOD34" s="26"/>
      <c r="AOE34" s="26"/>
      <c r="AOF34" s="26"/>
      <c r="AOG34" s="26"/>
      <c r="AOH34" s="26"/>
      <c r="AOI34" s="26"/>
      <c r="AOJ34" s="26"/>
      <c r="AOK34" s="26"/>
      <c r="AOL34" s="26"/>
      <c r="AOM34" s="26"/>
      <c r="AON34" s="26"/>
      <c r="AOO34" s="26"/>
      <c r="AOP34" s="26"/>
      <c r="AOQ34" s="26"/>
      <c r="AOR34" s="26"/>
      <c r="AOS34" s="26"/>
      <c r="AOT34" s="26"/>
      <c r="AOU34" s="26"/>
      <c r="AOV34" s="26"/>
      <c r="AOW34" s="26"/>
      <c r="AOX34" s="26"/>
      <c r="AOY34" s="26"/>
      <c r="AOZ34" s="26"/>
      <c r="APA34" s="26"/>
      <c r="APB34" s="26"/>
      <c r="APC34" s="26"/>
      <c r="APD34" s="26"/>
      <c r="APE34" s="26"/>
      <c r="APF34" s="26"/>
      <c r="APG34" s="26"/>
      <c r="APH34" s="26"/>
      <c r="API34" s="26"/>
      <c r="APJ34" s="26"/>
      <c r="APK34" s="26"/>
      <c r="APL34" s="26"/>
      <c r="APM34" s="26"/>
      <c r="APN34" s="26"/>
      <c r="APO34" s="26"/>
      <c r="APP34" s="26"/>
      <c r="APQ34" s="26"/>
      <c r="APR34" s="26"/>
      <c r="APS34" s="26"/>
      <c r="APT34" s="26"/>
      <c r="APU34" s="26"/>
      <c r="APV34" s="26"/>
      <c r="APW34" s="26"/>
      <c r="APX34" s="26"/>
      <c r="APY34" s="26"/>
      <c r="APZ34" s="26"/>
      <c r="AQA34" s="26"/>
      <c r="AQB34" s="26"/>
      <c r="AQC34" s="26"/>
      <c r="AQD34" s="26"/>
      <c r="AQE34" s="26"/>
      <c r="AQF34" s="26"/>
      <c r="AQG34" s="26"/>
      <c r="AQH34" s="26"/>
      <c r="AQI34" s="26"/>
      <c r="AQJ34" s="26"/>
      <c r="AQK34" s="26"/>
      <c r="AQL34" s="26"/>
      <c r="AQM34" s="26"/>
      <c r="AQN34" s="26"/>
      <c r="AQO34" s="26"/>
      <c r="AQP34" s="26"/>
      <c r="AQQ34" s="26"/>
      <c r="AQR34" s="26"/>
      <c r="AQS34" s="26"/>
      <c r="AQT34" s="26"/>
      <c r="AQU34" s="26"/>
      <c r="AQV34" s="26"/>
      <c r="AQW34" s="26"/>
      <c r="AQX34" s="26"/>
      <c r="AQY34" s="26"/>
      <c r="AQZ34" s="26"/>
      <c r="ARA34" s="26"/>
      <c r="ARB34" s="26"/>
      <c r="ARC34" s="26"/>
      <c r="ARD34" s="26"/>
      <c r="ARE34" s="26"/>
      <c r="ARF34" s="26"/>
      <c r="ARG34" s="26"/>
      <c r="ARH34" s="26"/>
      <c r="ARI34" s="26"/>
      <c r="ARJ34" s="26"/>
      <c r="ARK34" s="26"/>
      <c r="ARL34" s="26"/>
      <c r="ARM34" s="26"/>
      <c r="ARN34" s="26"/>
      <c r="ARO34" s="26"/>
      <c r="ARP34" s="26"/>
      <c r="ARQ34" s="26"/>
      <c r="ARR34" s="26"/>
      <c r="ARS34" s="26"/>
      <c r="ART34" s="26"/>
      <c r="ARU34" s="26"/>
      <c r="ARV34" s="26"/>
      <c r="ARW34" s="26"/>
      <c r="ARX34" s="26"/>
      <c r="ARY34" s="26"/>
      <c r="ARZ34" s="26"/>
      <c r="ASA34" s="26"/>
      <c r="ASB34" s="26"/>
      <c r="ASC34" s="26"/>
      <c r="ASD34" s="26"/>
      <c r="ASE34" s="26"/>
      <c r="ASF34" s="26"/>
      <c r="ASG34" s="26"/>
      <c r="ASH34" s="26"/>
      <c r="ASI34" s="26"/>
      <c r="ASJ34" s="26"/>
      <c r="ASK34" s="26"/>
      <c r="ASL34" s="26"/>
      <c r="ASM34" s="26"/>
      <c r="ASN34" s="26"/>
      <c r="ASO34" s="26"/>
      <c r="ASP34" s="26"/>
      <c r="ASQ34" s="26"/>
      <c r="ASR34" s="26"/>
      <c r="ASS34" s="26"/>
      <c r="AST34" s="26"/>
      <c r="ASU34" s="26"/>
      <c r="ASV34" s="26"/>
      <c r="ASW34" s="26"/>
      <c r="ASX34" s="26"/>
      <c r="ASY34" s="26"/>
      <c r="ASZ34" s="26"/>
      <c r="ATA34" s="26"/>
      <c r="ATB34" s="26"/>
      <c r="ATC34" s="26"/>
      <c r="ATD34" s="26"/>
      <c r="ATE34" s="26"/>
      <c r="ATF34" s="26"/>
      <c r="ATG34" s="26"/>
      <c r="ATH34" s="26"/>
      <c r="ATI34" s="26"/>
      <c r="ATJ34" s="26"/>
      <c r="ATK34" s="26"/>
      <c r="ATL34" s="26"/>
      <c r="ATM34" s="26"/>
      <c r="ATN34" s="26"/>
      <c r="ATO34" s="26"/>
      <c r="ATP34" s="26"/>
      <c r="ATQ34" s="26"/>
      <c r="ATR34" s="26"/>
      <c r="ATS34" s="26"/>
      <c r="ATT34" s="26"/>
      <c r="ATU34" s="26"/>
      <c r="ATV34" s="26"/>
      <c r="ATW34" s="26"/>
      <c r="ATX34" s="26"/>
      <c r="ATY34" s="26"/>
      <c r="ATZ34" s="26"/>
      <c r="AUA34" s="26"/>
      <c r="AUB34" s="26"/>
      <c r="AUC34" s="26"/>
      <c r="AUD34" s="26"/>
      <c r="AUE34" s="26"/>
      <c r="AUF34" s="26"/>
      <c r="AUG34" s="26"/>
      <c r="AUH34" s="26"/>
      <c r="AUI34" s="26"/>
      <c r="AUJ34" s="26"/>
      <c r="AUK34" s="26"/>
      <c r="AUL34" s="26"/>
      <c r="AUM34" s="26"/>
      <c r="AUN34" s="26"/>
      <c r="AUO34" s="26"/>
      <c r="AUP34" s="26"/>
      <c r="AUQ34" s="26"/>
      <c r="AUR34" s="26"/>
      <c r="AUS34" s="26"/>
      <c r="AUT34" s="26"/>
      <c r="AUU34" s="26"/>
      <c r="AUV34" s="26"/>
      <c r="AUW34" s="26"/>
      <c r="AUX34" s="26"/>
      <c r="AUY34" s="26"/>
      <c r="AUZ34" s="26"/>
      <c r="AVA34" s="26"/>
      <c r="AVB34" s="26"/>
      <c r="AVC34" s="26"/>
      <c r="AVD34" s="26"/>
      <c r="AVE34" s="26"/>
      <c r="AVF34" s="26"/>
      <c r="AVG34" s="26"/>
      <c r="AVH34" s="26"/>
      <c r="AVI34" s="26"/>
      <c r="AVJ34" s="26"/>
      <c r="AVK34" s="26"/>
      <c r="AVL34" s="26"/>
      <c r="AVM34" s="26"/>
      <c r="AVN34" s="26"/>
      <c r="AVO34" s="26"/>
      <c r="AVP34" s="26"/>
      <c r="AVQ34" s="26"/>
      <c r="AVR34" s="26"/>
      <c r="AVS34" s="26"/>
      <c r="AVT34" s="26"/>
      <c r="AVU34" s="26"/>
      <c r="AVV34" s="26"/>
      <c r="AVW34" s="26"/>
      <c r="AVX34" s="26"/>
      <c r="AVY34" s="26"/>
      <c r="AVZ34" s="26"/>
      <c r="AWA34" s="26"/>
      <c r="AWB34" s="26"/>
      <c r="AWC34" s="26"/>
      <c r="AWD34" s="26"/>
      <c r="AWE34" s="26"/>
      <c r="AWF34" s="26"/>
      <c r="AWG34" s="26"/>
      <c r="AWH34" s="26"/>
      <c r="AWI34" s="26"/>
      <c r="AWJ34" s="26"/>
      <c r="AWK34" s="26"/>
      <c r="AWL34" s="26"/>
      <c r="AWM34" s="26"/>
      <c r="AWN34" s="26"/>
      <c r="AWO34" s="26"/>
      <c r="AWP34" s="26"/>
      <c r="AWQ34" s="26"/>
      <c r="AWR34" s="26"/>
      <c r="AWS34" s="26"/>
      <c r="AWT34" s="26"/>
      <c r="AWU34" s="26"/>
      <c r="AWV34" s="26"/>
      <c r="AWW34" s="26"/>
      <c r="AWX34" s="26"/>
      <c r="AWY34" s="26"/>
      <c r="AWZ34" s="26"/>
      <c r="AXA34" s="26"/>
      <c r="AXB34" s="26"/>
      <c r="AXC34" s="26"/>
      <c r="AXD34" s="26"/>
      <c r="AXE34" s="26"/>
      <c r="AXF34" s="26"/>
      <c r="AXG34" s="26"/>
      <c r="AXH34" s="26"/>
      <c r="AXI34" s="26"/>
      <c r="AXJ34" s="26"/>
      <c r="AXK34" s="26"/>
      <c r="AXL34" s="26"/>
      <c r="AXM34" s="26"/>
      <c r="AXN34" s="26"/>
      <c r="AXO34" s="26"/>
      <c r="AXP34" s="26"/>
      <c r="AXQ34" s="26"/>
      <c r="AXR34" s="26"/>
      <c r="AXS34" s="26"/>
      <c r="AXT34" s="26"/>
      <c r="AXU34" s="26"/>
      <c r="AXV34" s="26"/>
      <c r="AXW34" s="26"/>
      <c r="AXX34" s="26"/>
      <c r="AXY34" s="26"/>
      <c r="AXZ34" s="26"/>
      <c r="AYA34" s="26"/>
      <c r="AYB34" s="26"/>
      <c r="AYC34" s="26"/>
      <c r="AYD34" s="26"/>
      <c r="AYE34" s="26"/>
      <c r="AYF34" s="26"/>
      <c r="AYG34" s="26"/>
      <c r="AYH34" s="26"/>
      <c r="AYI34" s="26"/>
      <c r="AYJ34" s="26"/>
      <c r="AYK34" s="26"/>
      <c r="AYL34" s="26"/>
      <c r="AYM34" s="26"/>
      <c r="AYN34" s="26"/>
      <c r="AYO34" s="26"/>
      <c r="AYP34" s="26"/>
      <c r="AYQ34" s="26"/>
      <c r="AYR34" s="26"/>
      <c r="AYS34" s="26"/>
      <c r="AYT34" s="26"/>
      <c r="AYU34" s="26"/>
      <c r="AYV34" s="26"/>
      <c r="AYW34" s="26"/>
      <c r="AYX34" s="26"/>
      <c r="AYY34" s="26"/>
      <c r="AYZ34" s="26"/>
      <c r="AZA34" s="26"/>
      <c r="AZB34" s="26"/>
      <c r="AZC34" s="26"/>
      <c r="AZD34" s="26"/>
      <c r="AZE34" s="26"/>
      <c r="AZF34" s="26"/>
      <c r="AZG34" s="26"/>
      <c r="AZH34" s="26"/>
      <c r="AZI34" s="26"/>
      <c r="AZJ34" s="26"/>
      <c r="AZK34" s="26"/>
      <c r="AZL34" s="26"/>
      <c r="AZM34" s="26"/>
      <c r="AZN34" s="26"/>
      <c r="AZO34" s="26"/>
      <c r="AZP34" s="26"/>
      <c r="AZQ34" s="26"/>
      <c r="AZR34" s="26"/>
      <c r="AZS34" s="26"/>
      <c r="AZT34" s="26"/>
      <c r="AZU34" s="26"/>
      <c r="AZV34" s="26"/>
      <c r="AZW34" s="26"/>
      <c r="AZX34" s="26"/>
      <c r="AZY34" s="26"/>
      <c r="AZZ34" s="26"/>
      <c r="BAA34" s="26"/>
      <c r="BAB34" s="26"/>
      <c r="BAC34" s="26"/>
      <c r="BAD34" s="26"/>
      <c r="BAE34" s="26"/>
      <c r="BAF34" s="26"/>
      <c r="BAG34" s="26"/>
      <c r="BAH34" s="26"/>
      <c r="BAI34" s="26"/>
      <c r="BAJ34" s="26"/>
      <c r="BAK34" s="26"/>
      <c r="BAL34" s="26"/>
      <c r="BAM34" s="26"/>
      <c r="BAN34" s="26"/>
      <c r="BAO34" s="26"/>
      <c r="BAP34" s="26"/>
      <c r="BAQ34" s="26"/>
      <c r="BAR34" s="26"/>
      <c r="BAS34" s="26"/>
      <c r="BAT34" s="26"/>
      <c r="BAU34" s="26"/>
      <c r="BAV34" s="26"/>
      <c r="BAW34" s="26"/>
      <c r="BAX34" s="26"/>
      <c r="BAY34" s="26"/>
      <c r="BAZ34" s="26"/>
      <c r="BBA34" s="26"/>
      <c r="BBB34" s="26"/>
      <c r="BBC34" s="26"/>
      <c r="BBD34" s="26"/>
      <c r="BBE34" s="26"/>
      <c r="BBF34" s="26"/>
      <c r="BBG34" s="26"/>
      <c r="BBH34" s="26"/>
      <c r="BBI34" s="26"/>
      <c r="BBJ34" s="26"/>
      <c r="BBK34" s="26"/>
      <c r="BBL34" s="26"/>
      <c r="BBM34" s="26"/>
      <c r="BBN34" s="26"/>
      <c r="BBO34" s="26"/>
      <c r="BBP34" s="26"/>
      <c r="BBQ34" s="26"/>
      <c r="BBR34" s="26"/>
      <c r="BBS34" s="26"/>
      <c r="BBT34" s="26"/>
      <c r="BBU34" s="26"/>
      <c r="BBV34" s="26"/>
      <c r="BBW34" s="26"/>
      <c r="BBX34" s="26"/>
      <c r="BBY34" s="26"/>
      <c r="BBZ34" s="26"/>
      <c r="BCA34" s="26"/>
      <c r="BCB34" s="26"/>
      <c r="BCC34" s="26"/>
      <c r="BCD34" s="26"/>
      <c r="BCE34" s="26"/>
      <c r="BCF34" s="26"/>
      <c r="BCG34" s="26"/>
      <c r="BCH34" s="26"/>
      <c r="BCI34" s="26"/>
      <c r="BCJ34" s="26"/>
      <c r="BCK34" s="26"/>
      <c r="BCL34" s="26"/>
      <c r="BCM34" s="26"/>
      <c r="BCN34" s="26"/>
      <c r="BCO34" s="26"/>
      <c r="BCP34" s="26"/>
      <c r="BCQ34" s="26"/>
      <c r="BCR34" s="26"/>
      <c r="BCS34" s="26"/>
      <c r="BCT34" s="26"/>
      <c r="BCU34" s="26"/>
      <c r="BCV34" s="26"/>
      <c r="BCW34" s="26"/>
      <c r="BCX34" s="26"/>
      <c r="BCY34" s="26"/>
      <c r="BCZ34" s="26"/>
      <c r="BDA34" s="26"/>
      <c r="BDB34" s="26"/>
      <c r="BDC34" s="26"/>
      <c r="BDD34" s="26"/>
      <c r="BDE34" s="26"/>
      <c r="BDF34" s="26"/>
      <c r="BDG34" s="26"/>
      <c r="BDH34" s="26"/>
      <c r="BDI34" s="26"/>
      <c r="BDJ34" s="26"/>
      <c r="BDK34" s="26"/>
      <c r="BDL34" s="26"/>
      <c r="BDM34" s="26"/>
      <c r="BDN34" s="26"/>
      <c r="BDO34" s="26"/>
      <c r="BDP34" s="26"/>
      <c r="BDQ34" s="26"/>
      <c r="BDR34" s="26"/>
      <c r="BDS34" s="26"/>
      <c r="BDT34" s="26"/>
      <c r="BDU34" s="26"/>
      <c r="BDV34" s="26"/>
      <c r="BDW34" s="26"/>
      <c r="BDX34" s="26"/>
      <c r="BDY34" s="26"/>
      <c r="BDZ34" s="26"/>
      <c r="BEA34" s="26"/>
      <c r="BEB34" s="26"/>
      <c r="BEC34" s="26"/>
      <c r="BED34" s="26"/>
      <c r="BEE34" s="26"/>
      <c r="BEF34" s="26"/>
      <c r="BEG34" s="26"/>
      <c r="BEH34" s="26"/>
      <c r="BEI34" s="26"/>
      <c r="BEJ34" s="26"/>
      <c r="BEK34" s="26"/>
      <c r="BEL34" s="26"/>
      <c r="BEM34" s="26"/>
      <c r="BEN34" s="26"/>
      <c r="BEO34" s="26"/>
      <c r="BEP34" s="26"/>
      <c r="BEQ34" s="26"/>
      <c r="BER34" s="26"/>
      <c r="BES34" s="26"/>
      <c r="BET34" s="26"/>
      <c r="BEU34" s="26"/>
      <c r="BEV34" s="26"/>
      <c r="BEW34" s="26"/>
      <c r="BEX34" s="26"/>
      <c r="BEY34" s="26"/>
      <c r="BEZ34" s="26"/>
      <c r="BFA34" s="26"/>
      <c r="BFB34" s="26"/>
      <c r="BFC34" s="26"/>
      <c r="BFD34" s="26"/>
      <c r="BFE34" s="26"/>
      <c r="BFF34" s="26"/>
      <c r="BFG34" s="26"/>
      <c r="BFH34" s="26"/>
      <c r="BFI34" s="26"/>
      <c r="BFJ34" s="26"/>
      <c r="BFK34" s="26"/>
      <c r="BFL34" s="26"/>
      <c r="BFM34" s="26"/>
      <c r="BFN34" s="26"/>
      <c r="BFO34" s="26"/>
      <c r="BFP34" s="26"/>
      <c r="BFQ34" s="26"/>
      <c r="BFR34" s="26"/>
      <c r="BFS34" s="26"/>
      <c r="BFT34" s="26"/>
      <c r="BFU34" s="26"/>
      <c r="BFV34" s="26"/>
      <c r="BFW34" s="26"/>
      <c r="BFX34" s="26"/>
      <c r="BFY34" s="26"/>
      <c r="BFZ34" s="26"/>
      <c r="BGA34" s="26"/>
      <c r="BGB34" s="26"/>
      <c r="BGC34" s="26"/>
      <c r="BGD34" s="26"/>
      <c r="BGE34" s="26"/>
      <c r="BGF34" s="26"/>
      <c r="BGG34" s="26"/>
      <c r="BGH34" s="26"/>
      <c r="BGI34" s="26"/>
      <c r="BGJ34" s="26"/>
      <c r="BGK34" s="26"/>
      <c r="BGL34" s="26"/>
      <c r="BGM34" s="26"/>
      <c r="BGN34" s="26"/>
      <c r="BGO34" s="26"/>
      <c r="BGP34" s="26"/>
      <c r="BGQ34" s="26"/>
      <c r="BGR34" s="26"/>
      <c r="BGS34" s="26"/>
      <c r="BGT34" s="26"/>
      <c r="BGU34" s="26"/>
      <c r="BGV34" s="26"/>
      <c r="BGW34" s="26"/>
      <c r="BGX34" s="26"/>
      <c r="BGY34" s="26"/>
      <c r="BGZ34" s="26"/>
      <c r="BHA34" s="26"/>
      <c r="BHB34" s="26"/>
      <c r="BHC34" s="26"/>
      <c r="BHD34" s="26"/>
      <c r="BHE34" s="26"/>
      <c r="BHF34" s="26"/>
      <c r="BHG34" s="26"/>
      <c r="BHH34" s="26"/>
      <c r="BHI34" s="26"/>
      <c r="BHJ34" s="26"/>
      <c r="BHK34" s="26"/>
      <c r="BHL34" s="26"/>
      <c r="BHM34" s="26"/>
      <c r="BHN34" s="26"/>
      <c r="BHO34" s="26"/>
      <c r="BHP34" s="26"/>
      <c r="BHQ34" s="26"/>
      <c r="BHR34" s="26"/>
      <c r="BHS34" s="26"/>
      <c r="BHT34" s="26"/>
      <c r="BHU34" s="26"/>
      <c r="BHV34" s="26"/>
      <c r="BHW34" s="26"/>
      <c r="BHX34" s="26"/>
      <c r="BHY34" s="26"/>
      <c r="BHZ34" s="26"/>
      <c r="BIA34" s="26"/>
      <c r="BIB34" s="26"/>
      <c r="BIC34" s="26"/>
      <c r="BID34" s="26"/>
      <c r="BIE34" s="26"/>
      <c r="BIF34" s="26"/>
      <c r="BIG34" s="26"/>
      <c r="BIH34" s="26"/>
      <c r="BII34" s="26"/>
      <c r="BIJ34" s="26"/>
      <c r="BIK34" s="26"/>
      <c r="BIL34" s="26"/>
      <c r="BIM34" s="26"/>
      <c r="BIN34" s="26"/>
      <c r="BIO34" s="26"/>
      <c r="BIP34" s="26"/>
      <c r="BIQ34" s="26"/>
      <c r="BIR34" s="26"/>
      <c r="BIS34" s="26"/>
      <c r="BIT34" s="26"/>
      <c r="BIU34" s="26"/>
      <c r="BIV34" s="26"/>
      <c r="BIW34" s="26"/>
      <c r="BIX34" s="26"/>
      <c r="BIY34" s="26"/>
      <c r="BIZ34" s="26"/>
      <c r="BJA34" s="26"/>
      <c r="BJB34" s="26"/>
      <c r="BJC34" s="26"/>
      <c r="BJD34" s="26"/>
      <c r="BJE34" s="26"/>
      <c r="BJF34" s="26"/>
      <c r="BJG34" s="26"/>
      <c r="BJH34" s="26"/>
      <c r="BJI34" s="26"/>
      <c r="BJJ34" s="26"/>
      <c r="BJK34" s="26"/>
      <c r="BJL34" s="26"/>
      <c r="BJM34" s="26"/>
      <c r="BJN34" s="26"/>
      <c r="BJO34" s="26"/>
      <c r="BJP34" s="26"/>
      <c r="BJQ34" s="26"/>
      <c r="BJR34" s="26"/>
      <c r="BJS34" s="26"/>
      <c r="BJT34" s="26"/>
      <c r="BJU34" s="26"/>
      <c r="BJV34" s="26"/>
      <c r="BJW34" s="26"/>
      <c r="BJX34" s="26"/>
      <c r="BJY34" s="26"/>
      <c r="BJZ34" s="26"/>
      <c r="BKA34" s="26"/>
      <c r="BKB34" s="26"/>
      <c r="BKC34" s="26"/>
      <c r="BKD34" s="26"/>
      <c r="BKE34" s="26"/>
      <c r="BKF34" s="26"/>
      <c r="BKG34" s="26"/>
      <c r="BKH34" s="26"/>
      <c r="BKI34" s="26"/>
      <c r="BKJ34" s="26"/>
      <c r="BKK34" s="26"/>
      <c r="BKL34" s="26"/>
      <c r="BKM34" s="26"/>
      <c r="BKN34" s="26"/>
      <c r="BKO34" s="26"/>
      <c r="BKP34" s="26"/>
      <c r="BKQ34" s="26"/>
      <c r="BKR34" s="26"/>
      <c r="BKS34" s="26"/>
      <c r="BKT34" s="26"/>
      <c r="BKU34" s="26"/>
      <c r="BKV34" s="26"/>
      <c r="BKW34" s="26"/>
      <c r="BKX34" s="26"/>
      <c r="BKY34" s="26"/>
      <c r="BKZ34" s="26"/>
      <c r="BLA34" s="26"/>
      <c r="BLB34" s="26"/>
      <c r="BLC34" s="26"/>
      <c r="BLD34" s="26"/>
      <c r="BLE34" s="26"/>
      <c r="BLF34" s="26"/>
      <c r="BLG34" s="26"/>
      <c r="BLH34" s="26"/>
      <c r="BLI34" s="26"/>
      <c r="BLJ34" s="26"/>
      <c r="BLK34" s="26"/>
      <c r="BLL34" s="26"/>
      <c r="BLM34" s="26"/>
      <c r="BLN34" s="26"/>
      <c r="BLO34" s="26"/>
      <c r="BLP34" s="26"/>
      <c r="BLQ34" s="26"/>
      <c r="BLR34" s="26"/>
      <c r="BLS34" s="26"/>
      <c r="BLT34" s="26"/>
      <c r="BLU34" s="26"/>
      <c r="BLV34" s="26"/>
      <c r="BLW34" s="26"/>
      <c r="BLX34" s="26"/>
      <c r="BLY34" s="26"/>
      <c r="BLZ34" s="26"/>
      <c r="BMA34" s="26"/>
      <c r="BMB34" s="26"/>
      <c r="BMC34" s="26"/>
      <c r="BMD34" s="26"/>
      <c r="BME34" s="26"/>
      <c r="BMF34" s="26"/>
      <c r="BMG34" s="26"/>
      <c r="BMH34" s="26"/>
      <c r="BMI34" s="26"/>
      <c r="BMJ34" s="26"/>
      <c r="BMK34" s="26"/>
      <c r="BML34" s="26"/>
      <c r="BMM34" s="26"/>
      <c r="BMN34" s="26"/>
      <c r="BMO34" s="26"/>
      <c r="BMP34" s="26"/>
      <c r="BMQ34" s="26"/>
      <c r="BMR34" s="26"/>
      <c r="BMS34" s="26"/>
      <c r="BMT34" s="26"/>
      <c r="BMU34" s="26"/>
      <c r="BMV34" s="26"/>
      <c r="BMW34" s="26"/>
      <c r="BMX34" s="26"/>
      <c r="BMY34" s="26"/>
      <c r="BMZ34" s="26"/>
      <c r="BNA34" s="26"/>
      <c r="BNB34" s="26"/>
      <c r="BNC34" s="26"/>
      <c r="BND34" s="26"/>
      <c r="BNE34" s="26"/>
      <c r="BNF34" s="26"/>
      <c r="BNG34" s="26"/>
      <c r="BNH34" s="26"/>
      <c r="BNI34" s="26"/>
      <c r="BNJ34" s="26"/>
      <c r="BNK34" s="26"/>
      <c r="BNL34" s="26"/>
      <c r="BNM34" s="26"/>
      <c r="BNN34" s="26"/>
      <c r="BNO34" s="26"/>
      <c r="BNP34" s="26"/>
      <c r="BNQ34" s="26"/>
      <c r="BNR34" s="26"/>
      <c r="BNS34" s="26"/>
      <c r="BNT34" s="26"/>
      <c r="BNU34" s="26"/>
      <c r="BNV34" s="26"/>
      <c r="BNW34" s="26"/>
      <c r="BNX34" s="26"/>
      <c r="BNY34" s="26"/>
      <c r="BNZ34" s="26"/>
      <c r="BOA34" s="26"/>
      <c r="BOB34" s="26"/>
      <c r="BOC34" s="26"/>
      <c r="BOD34" s="26"/>
      <c r="BOE34" s="26"/>
      <c r="BOF34" s="26"/>
      <c r="BOG34" s="26"/>
      <c r="BOH34" s="26"/>
      <c r="BOI34" s="26"/>
      <c r="BOJ34" s="26"/>
      <c r="BOK34" s="26"/>
      <c r="BOL34" s="26"/>
      <c r="BOM34" s="26"/>
      <c r="BON34" s="26"/>
      <c r="BOO34" s="26"/>
      <c r="BOP34" s="26"/>
      <c r="BOQ34" s="26"/>
      <c r="BOR34" s="26"/>
      <c r="BOS34" s="26"/>
      <c r="BOT34" s="26"/>
      <c r="BOU34" s="26"/>
      <c r="BOV34" s="26"/>
      <c r="BOW34" s="26"/>
      <c r="BOX34" s="26"/>
      <c r="BOY34" s="26"/>
      <c r="BOZ34" s="26"/>
      <c r="BPA34" s="26"/>
      <c r="BPB34" s="26"/>
      <c r="BPC34" s="26"/>
      <c r="BPD34" s="26"/>
      <c r="BPE34" s="26"/>
      <c r="BPF34" s="26"/>
      <c r="BPG34" s="26"/>
      <c r="BPH34" s="26"/>
      <c r="BPI34" s="26"/>
      <c r="BPJ34" s="26"/>
      <c r="BPK34" s="26"/>
      <c r="BPL34" s="26"/>
      <c r="BPM34" s="26"/>
      <c r="BPN34" s="26"/>
      <c r="BPO34" s="26"/>
      <c r="BPP34" s="26"/>
      <c r="BPQ34" s="26"/>
      <c r="BPR34" s="26"/>
      <c r="BPS34" s="26"/>
      <c r="BPT34" s="26"/>
      <c r="BPU34" s="26"/>
      <c r="BPV34" s="26"/>
      <c r="BPW34" s="26"/>
      <c r="BPX34" s="26"/>
      <c r="BPY34" s="26"/>
      <c r="BPZ34" s="26"/>
      <c r="BQA34" s="26"/>
      <c r="BQB34" s="26"/>
      <c r="BQC34" s="26"/>
      <c r="BQD34" s="26"/>
      <c r="BQE34" s="26"/>
      <c r="BQF34" s="26"/>
      <c r="BQG34" s="26"/>
      <c r="BQH34" s="26"/>
      <c r="BQI34" s="26"/>
      <c r="BQJ34" s="26"/>
      <c r="BQK34" s="26"/>
      <c r="BQL34" s="26"/>
      <c r="BQM34" s="26"/>
      <c r="BQN34" s="26"/>
      <c r="BQO34" s="26"/>
      <c r="BQP34" s="26"/>
      <c r="BQQ34" s="26"/>
      <c r="BQR34" s="26"/>
      <c r="BQS34" s="26"/>
      <c r="BQT34" s="26"/>
      <c r="BQU34" s="26"/>
      <c r="BQV34" s="26"/>
      <c r="BQW34" s="26"/>
      <c r="BQX34" s="26"/>
      <c r="BQY34" s="26"/>
      <c r="BQZ34" s="26"/>
      <c r="BRA34" s="26"/>
      <c r="BRB34" s="26"/>
      <c r="BRC34" s="26"/>
      <c r="BRD34" s="26"/>
      <c r="BRE34" s="26"/>
      <c r="BRF34" s="26"/>
      <c r="BRG34" s="26"/>
      <c r="BRH34" s="26"/>
      <c r="BRI34" s="26"/>
      <c r="BRJ34" s="26"/>
      <c r="BRK34" s="26"/>
      <c r="BRL34" s="26"/>
      <c r="BRM34" s="26"/>
      <c r="BRN34" s="26"/>
      <c r="BRO34" s="26"/>
      <c r="BRP34" s="26"/>
      <c r="BRQ34" s="26"/>
    </row>
    <row r="35" spans="1:1837" s="24" customFormat="1" ht="93" customHeight="1" x14ac:dyDescent="0.3">
      <c r="A35" s="814"/>
      <c r="B35" s="867"/>
      <c r="C35" s="862"/>
      <c r="D35" s="801"/>
      <c r="E35" s="80" t="s">
        <v>212</v>
      </c>
      <c r="F35" s="128">
        <v>3</v>
      </c>
      <c r="G35" s="161">
        <f t="shared" si="13"/>
        <v>0.27272727272727271</v>
      </c>
      <c r="H35" s="442" t="s">
        <v>150</v>
      </c>
      <c r="I35" s="30" t="s">
        <v>149</v>
      </c>
      <c r="J35" s="450" t="s">
        <v>364</v>
      </c>
      <c r="K35" s="875"/>
      <c r="L35" s="450" t="s">
        <v>613</v>
      </c>
      <c r="M35" s="83" t="s">
        <v>152</v>
      </c>
      <c r="N35" s="310"/>
      <c r="O35" s="723"/>
      <c r="P35" s="309"/>
      <c r="Q35" s="134">
        <v>-1</v>
      </c>
      <c r="R35" s="134">
        <v>-2</v>
      </c>
      <c r="S35" s="134">
        <v>-3</v>
      </c>
      <c r="T35" s="338">
        <f t="shared" si="3"/>
        <v>-0.27272727272727271</v>
      </c>
      <c r="U35" s="338">
        <f t="shared" si="3"/>
        <v>-0.54545454545454541</v>
      </c>
      <c r="V35" s="338">
        <f t="shared" si="3"/>
        <v>-0.81818181818181812</v>
      </c>
      <c r="W35" s="450" t="s">
        <v>613</v>
      </c>
      <c r="X35" s="83" t="s">
        <v>365</v>
      </c>
      <c r="Y35" s="310"/>
      <c r="Z35" s="723"/>
      <c r="AA35" s="309"/>
      <c r="AB35" s="134">
        <v>-1</v>
      </c>
      <c r="AC35" s="134">
        <v>-2</v>
      </c>
      <c r="AD35" s="134">
        <v>-3</v>
      </c>
      <c r="AE35" s="312">
        <f t="shared" si="7"/>
        <v>-0.27272727272727271</v>
      </c>
      <c r="AF35" s="312">
        <f t="shared" si="7"/>
        <v>-0.54545454545454541</v>
      </c>
      <c r="AG35" s="312">
        <f t="shared" si="7"/>
        <v>-0.81818181818181812</v>
      </c>
      <c r="AH35" s="450" t="s">
        <v>613</v>
      </c>
      <c r="AI35" s="313" t="s">
        <v>310</v>
      </c>
      <c r="AJ35" s="310"/>
      <c r="AK35" s="723"/>
      <c r="AL35" s="572"/>
      <c r="AM35" s="566">
        <v>-1</v>
      </c>
      <c r="AN35" s="134">
        <v>-2</v>
      </c>
      <c r="AO35" s="134">
        <v>-3</v>
      </c>
      <c r="AP35" s="223">
        <f t="shared" si="8"/>
        <v>-0.27272727272727271</v>
      </c>
      <c r="AQ35" s="223">
        <f t="shared" si="8"/>
        <v>-0.54545454545454541</v>
      </c>
      <c r="AR35" s="223">
        <f t="shared" si="1"/>
        <v>-0.81818181818181812</v>
      </c>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c r="KD35" s="26"/>
      <c r="KE35" s="26"/>
      <c r="KF35" s="26"/>
      <c r="KG35" s="26"/>
      <c r="KH35" s="26"/>
      <c r="KI35" s="26"/>
      <c r="KJ35" s="26"/>
      <c r="KK35" s="26"/>
      <c r="KL35" s="26"/>
      <c r="KM35" s="26"/>
      <c r="KN35" s="26"/>
      <c r="KO35" s="26"/>
      <c r="KP35" s="26"/>
      <c r="KQ35" s="26"/>
      <c r="KR35" s="26"/>
      <c r="KS35" s="26"/>
      <c r="KT35" s="26"/>
      <c r="KU35" s="26"/>
      <c r="KV35" s="26"/>
      <c r="KW35" s="26"/>
      <c r="KX35" s="26"/>
      <c r="KY35" s="26"/>
      <c r="KZ35" s="26"/>
      <c r="LA35" s="26"/>
      <c r="LB35" s="26"/>
      <c r="LC35" s="26"/>
      <c r="LD35" s="26"/>
      <c r="LE35" s="26"/>
      <c r="LF35" s="26"/>
      <c r="LG35" s="26"/>
      <c r="LH35" s="26"/>
      <c r="LI35" s="26"/>
      <c r="LJ35" s="26"/>
      <c r="LK35" s="26"/>
      <c r="LL35" s="26"/>
      <c r="LM35" s="26"/>
      <c r="LN35" s="26"/>
      <c r="LO35" s="26"/>
      <c r="LP35" s="26"/>
      <c r="LQ35" s="26"/>
      <c r="LR35" s="26"/>
      <c r="LS35" s="26"/>
      <c r="LT35" s="26"/>
      <c r="LU35" s="26"/>
      <c r="LV35" s="26"/>
      <c r="LW35" s="26"/>
      <c r="LX35" s="26"/>
      <c r="LY35" s="26"/>
      <c r="LZ35" s="26"/>
      <c r="MA35" s="26"/>
      <c r="MB35" s="26"/>
      <c r="MC35" s="26"/>
      <c r="MD35" s="26"/>
      <c r="ME35" s="26"/>
      <c r="MF35" s="26"/>
      <c r="MG35" s="26"/>
      <c r="MH35" s="26"/>
      <c r="MI35" s="26"/>
      <c r="MJ35" s="26"/>
      <c r="MK35" s="26"/>
      <c r="ML35" s="26"/>
      <c r="MM35" s="26"/>
      <c r="MN35" s="26"/>
      <c r="MO35" s="26"/>
      <c r="MP35" s="26"/>
      <c r="MQ35" s="26"/>
      <c r="MR35" s="26"/>
      <c r="MS35" s="26"/>
      <c r="MT35" s="26"/>
      <c r="MU35" s="26"/>
      <c r="MV35" s="26"/>
      <c r="MW35" s="26"/>
      <c r="MX35" s="26"/>
      <c r="MY35" s="26"/>
      <c r="MZ35" s="26"/>
      <c r="NA35" s="26"/>
      <c r="NB35" s="26"/>
      <c r="NC35" s="26"/>
      <c r="ND35" s="26"/>
      <c r="NE35" s="26"/>
      <c r="NF35" s="26"/>
      <c r="NG35" s="26"/>
      <c r="NH35" s="26"/>
      <c r="NI35" s="26"/>
      <c r="NJ35" s="26"/>
      <c r="NK35" s="26"/>
      <c r="NL35" s="26"/>
      <c r="NM35" s="26"/>
      <c r="NN35" s="26"/>
      <c r="NO35" s="26"/>
      <c r="NP35" s="26"/>
      <c r="NQ35" s="26"/>
      <c r="NR35" s="26"/>
      <c r="NS35" s="26"/>
      <c r="NT35" s="26"/>
      <c r="NU35" s="26"/>
      <c r="NV35" s="26"/>
      <c r="NW35" s="26"/>
      <c r="NX35" s="26"/>
      <c r="NY35" s="26"/>
      <c r="NZ35" s="26"/>
      <c r="OA35" s="26"/>
      <c r="OB35" s="26"/>
      <c r="OC35" s="26"/>
      <c r="OD35" s="26"/>
      <c r="OE35" s="26"/>
      <c r="OF35" s="26"/>
      <c r="OG35" s="26"/>
      <c r="OH35" s="26"/>
      <c r="OI35" s="26"/>
      <c r="OJ35" s="26"/>
      <c r="OK35" s="26"/>
      <c r="OL35" s="26"/>
      <c r="OM35" s="26"/>
      <c r="ON35" s="26"/>
      <c r="OO35" s="26"/>
      <c r="OP35" s="26"/>
      <c r="OQ35" s="26"/>
      <c r="OR35" s="26"/>
      <c r="OS35" s="26"/>
      <c r="OT35" s="26"/>
      <c r="OU35" s="26"/>
      <c r="OV35" s="26"/>
      <c r="OW35" s="26"/>
      <c r="OX35" s="26"/>
      <c r="OY35" s="26"/>
      <c r="OZ35" s="26"/>
      <c r="PA35" s="26"/>
      <c r="PB35" s="26"/>
      <c r="PC35" s="26"/>
      <c r="PD35" s="26"/>
      <c r="PE35" s="26"/>
      <c r="PF35" s="26"/>
      <c r="PG35" s="26"/>
      <c r="PH35" s="26"/>
      <c r="PI35" s="26"/>
      <c r="PJ35" s="26"/>
      <c r="PK35" s="26"/>
      <c r="PL35" s="26"/>
      <c r="PM35" s="26"/>
      <c r="PN35" s="26"/>
      <c r="PO35" s="26"/>
      <c r="PP35" s="26"/>
      <c r="PQ35" s="26"/>
      <c r="PR35" s="26"/>
      <c r="PS35" s="26"/>
      <c r="PT35" s="26"/>
      <c r="PU35" s="26"/>
      <c r="PV35" s="26"/>
      <c r="PW35" s="26"/>
      <c r="PX35" s="26"/>
      <c r="PY35" s="26"/>
      <c r="PZ35" s="26"/>
      <c r="QA35" s="26"/>
      <c r="QB35" s="26"/>
      <c r="QC35" s="26"/>
      <c r="QD35" s="26"/>
      <c r="QE35" s="26"/>
      <c r="QF35" s="26"/>
      <c r="QG35" s="26"/>
      <c r="QH35" s="26"/>
      <c r="QI35" s="26"/>
      <c r="QJ35" s="26"/>
      <c r="QK35" s="26"/>
      <c r="QL35" s="26"/>
      <c r="QM35" s="26"/>
      <c r="QN35" s="26"/>
      <c r="QO35" s="26"/>
      <c r="QP35" s="26"/>
      <c r="QQ35" s="26"/>
      <c r="QR35" s="26"/>
      <c r="QS35" s="26"/>
      <c r="QT35" s="26"/>
      <c r="QU35" s="26"/>
      <c r="QV35" s="26"/>
      <c r="QW35" s="26"/>
      <c r="QX35" s="26"/>
      <c r="QY35" s="26"/>
      <c r="QZ35" s="26"/>
      <c r="RA35" s="26"/>
      <c r="RB35" s="26"/>
      <c r="RC35" s="26"/>
      <c r="RD35" s="26"/>
      <c r="RE35" s="26"/>
      <c r="RF35" s="26"/>
      <c r="RG35" s="26"/>
      <c r="RH35" s="26"/>
      <c r="RI35" s="26"/>
      <c r="RJ35" s="26"/>
      <c r="RK35" s="26"/>
      <c r="RL35" s="26"/>
      <c r="RM35" s="26"/>
      <c r="RN35" s="26"/>
      <c r="RO35" s="26"/>
      <c r="RP35" s="26"/>
      <c r="RQ35" s="26"/>
      <c r="RR35" s="26"/>
      <c r="RS35" s="26"/>
      <c r="RT35" s="26"/>
      <c r="RU35" s="26"/>
      <c r="RV35" s="26"/>
      <c r="RW35" s="26"/>
      <c r="RX35" s="26"/>
      <c r="RY35" s="26"/>
      <c r="RZ35" s="26"/>
      <c r="SA35" s="26"/>
      <c r="SB35" s="26"/>
      <c r="SC35" s="26"/>
      <c r="SD35" s="26"/>
      <c r="SE35" s="26"/>
      <c r="SF35" s="26"/>
      <c r="SG35" s="26"/>
      <c r="SH35" s="26"/>
      <c r="SI35" s="26"/>
      <c r="SJ35" s="26"/>
      <c r="SK35" s="26"/>
      <c r="SL35" s="26"/>
      <c r="SM35" s="26"/>
      <c r="SN35" s="26"/>
      <c r="SO35" s="26"/>
      <c r="SP35" s="26"/>
      <c r="SQ35" s="26"/>
      <c r="SR35" s="26"/>
      <c r="SS35" s="26"/>
      <c r="ST35" s="26"/>
      <c r="SU35" s="26"/>
      <c r="SV35" s="26"/>
      <c r="SW35" s="26"/>
      <c r="SX35" s="26"/>
      <c r="SY35" s="26"/>
      <c r="SZ35" s="26"/>
      <c r="TA35" s="26"/>
      <c r="TB35" s="26"/>
      <c r="TC35" s="26"/>
      <c r="TD35" s="26"/>
      <c r="TE35" s="26"/>
      <c r="TF35" s="26"/>
      <c r="TG35" s="26"/>
      <c r="TH35" s="26"/>
      <c r="TI35" s="26"/>
      <c r="TJ35" s="26"/>
      <c r="TK35" s="26"/>
      <c r="TL35" s="26"/>
      <c r="TM35" s="26"/>
      <c r="TN35" s="26"/>
      <c r="TO35" s="26"/>
      <c r="TP35" s="26"/>
      <c r="TQ35" s="26"/>
      <c r="TR35" s="26"/>
      <c r="TS35" s="26"/>
      <c r="TT35" s="26"/>
      <c r="TU35" s="26"/>
      <c r="TV35" s="26"/>
      <c r="TW35" s="26"/>
      <c r="TX35" s="26"/>
      <c r="TY35" s="26"/>
      <c r="TZ35" s="26"/>
      <c r="UA35" s="26"/>
      <c r="UB35" s="26"/>
      <c r="UC35" s="26"/>
      <c r="UD35" s="26"/>
      <c r="UE35" s="26"/>
      <c r="UF35" s="26"/>
      <c r="UG35" s="26"/>
      <c r="UH35" s="26"/>
      <c r="UI35" s="26"/>
      <c r="UJ35" s="26"/>
      <c r="UK35" s="26"/>
      <c r="UL35" s="26"/>
      <c r="UM35" s="26"/>
      <c r="UN35" s="26"/>
      <c r="UO35" s="26"/>
      <c r="UP35" s="26"/>
      <c r="UQ35" s="26"/>
      <c r="UR35" s="26"/>
      <c r="US35" s="26"/>
      <c r="UT35" s="26"/>
      <c r="UU35" s="26"/>
      <c r="UV35" s="26"/>
      <c r="UW35" s="26"/>
      <c r="UX35" s="26"/>
      <c r="UY35" s="26"/>
      <c r="UZ35" s="26"/>
      <c r="VA35" s="26"/>
      <c r="VB35" s="26"/>
      <c r="VC35" s="26"/>
      <c r="VD35" s="26"/>
      <c r="VE35" s="26"/>
      <c r="VF35" s="26"/>
      <c r="VG35" s="26"/>
      <c r="VH35" s="26"/>
      <c r="VI35" s="26"/>
      <c r="VJ35" s="26"/>
      <c r="VK35" s="26"/>
      <c r="VL35" s="26"/>
      <c r="VM35" s="26"/>
      <c r="VN35" s="26"/>
      <c r="VO35" s="26"/>
      <c r="VP35" s="26"/>
      <c r="VQ35" s="26"/>
      <c r="VR35" s="26"/>
      <c r="VS35" s="26"/>
      <c r="VT35" s="26"/>
      <c r="VU35" s="26"/>
      <c r="VV35" s="26"/>
      <c r="VW35" s="26"/>
      <c r="VX35" s="26"/>
      <c r="VY35" s="26"/>
      <c r="VZ35" s="26"/>
      <c r="WA35" s="26"/>
      <c r="WB35" s="26"/>
      <c r="WC35" s="26"/>
      <c r="WD35" s="26"/>
      <c r="WE35" s="26"/>
      <c r="WF35" s="26"/>
      <c r="WG35" s="26"/>
      <c r="WH35" s="26"/>
      <c r="WI35" s="26"/>
      <c r="WJ35" s="26"/>
      <c r="WK35" s="26"/>
      <c r="WL35" s="26"/>
      <c r="WM35" s="26"/>
      <c r="WN35" s="26"/>
      <c r="WO35" s="26"/>
      <c r="WP35" s="26"/>
      <c r="WQ35" s="26"/>
      <c r="WR35" s="26"/>
      <c r="WS35" s="26"/>
      <c r="WT35" s="26"/>
      <c r="WU35" s="26"/>
      <c r="WV35" s="26"/>
      <c r="WW35" s="26"/>
      <c r="WX35" s="26"/>
      <c r="WY35" s="26"/>
      <c r="WZ35" s="26"/>
      <c r="XA35" s="26"/>
      <c r="XB35" s="26"/>
      <c r="XC35" s="26"/>
      <c r="XD35" s="26"/>
      <c r="XE35" s="26"/>
      <c r="XF35" s="26"/>
      <c r="XG35" s="26"/>
      <c r="XH35" s="26"/>
      <c r="XI35" s="26"/>
      <c r="XJ35" s="26"/>
      <c r="XK35" s="26"/>
      <c r="XL35" s="26"/>
      <c r="XM35" s="26"/>
      <c r="XN35" s="26"/>
      <c r="XO35" s="26"/>
      <c r="XP35" s="26"/>
      <c r="XQ35" s="26"/>
      <c r="XR35" s="26"/>
      <c r="XS35" s="26"/>
      <c r="XT35" s="26"/>
      <c r="XU35" s="26"/>
      <c r="XV35" s="26"/>
      <c r="XW35" s="26"/>
      <c r="XX35" s="26"/>
      <c r="XY35" s="26"/>
      <c r="XZ35" s="26"/>
      <c r="YA35" s="26"/>
      <c r="YB35" s="26"/>
      <c r="YC35" s="26"/>
      <c r="YD35" s="26"/>
      <c r="YE35" s="26"/>
      <c r="YF35" s="26"/>
      <c r="YG35" s="26"/>
      <c r="YH35" s="26"/>
      <c r="YI35" s="26"/>
      <c r="YJ35" s="26"/>
      <c r="YK35" s="26"/>
      <c r="YL35" s="26"/>
      <c r="YM35" s="26"/>
      <c r="YN35" s="26"/>
      <c r="YO35" s="26"/>
      <c r="YP35" s="26"/>
      <c r="YQ35" s="26"/>
      <c r="YR35" s="26"/>
      <c r="YS35" s="26"/>
      <c r="YT35" s="26"/>
      <c r="YU35" s="26"/>
      <c r="YV35" s="26"/>
      <c r="YW35" s="26"/>
      <c r="YX35" s="26"/>
      <c r="YY35" s="26"/>
      <c r="YZ35" s="26"/>
      <c r="ZA35" s="26"/>
      <c r="ZB35" s="26"/>
      <c r="ZC35" s="26"/>
      <c r="ZD35" s="26"/>
      <c r="ZE35" s="26"/>
      <c r="ZF35" s="26"/>
      <c r="ZG35" s="26"/>
      <c r="ZH35" s="26"/>
      <c r="ZI35" s="26"/>
      <c r="ZJ35" s="26"/>
      <c r="ZK35" s="26"/>
      <c r="ZL35" s="26"/>
      <c r="ZM35" s="26"/>
      <c r="ZN35" s="26"/>
      <c r="ZO35" s="26"/>
      <c r="ZP35" s="26"/>
      <c r="ZQ35" s="26"/>
      <c r="ZR35" s="26"/>
      <c r="ZS35" s="26"/>
      <c r="ZT35" s="26"/>
      <c r="ZU35" s="26"/>
      <c r="ZV35" s="26"/>
      <c r="ZW35" s="26"/>
      <c r="ZX35" s="26"/>
      <c r="ZY35" s="26"/>
      <c r="ZZ35" s="26"/>
      <c r="AAA35" s="26"/>
      <c r="AAB35" s="26"/>
      <c r="AAC35" s="26"/>
      <c r="AAD35" s="26"/>
      <c r="AAE35" s="26"/>
      <c r="AAF35" s="26"/>
      <c r="AAG35" s="26"/>
      <c r="AAH35" s="26"/>
      <c r="AAI35" s="26"/>
      <c r="AAJ35" s="26"/>
      <c r="AAK35" s="26"/>
      <c r="AAL35" s="26"/>
      <c r="AAM35" s="26"/>
      <c r="AAN35" s="26"/>
      <c r="AAO35" s="26"/>
      <c r="AAP35" s="26"/>
      <c r="AAQ35" s="26"/>
      <c r="AAR35" s="26"/>
      <c r="AAS35" s="26"/>
      <c r="AAT35" s="26"/>
      <c r="AAU35" s="26"/>
      <c r="AAV35" s="26"/>
      <c r="AAW35" s="26"/>
      <c r="AAX35" s="26"/>
      <c r="AAY35" s="26"/>
      <c r="AAZ35" s="26"/>
      <c r="ABA35" s="26"/>
      <c r="ABB35" s="26"/>
      <c r="ABC35" s="26"/>
      <c r="ABD35" s="26"/>
      <c r="ABE35" s="26"/>
      <c r="ABF35" s="26"/>
      <c r="ABG35" s="26"/>
      <c r="ABH35" s="26"/>
      <c r="ABI35" s="26"/>
      <c r="ABJ35" s="26"/>
      <c r="ABK35" s="26"/>
      <c r="ABL35" s="26"/>
      <c r="ABM35" s="26"/>
      <c r="ABN35" s="26"/>
      <c r="ABO35" s="26"/>
      <c r="ABP35" s="26"/>
      <c r="ABQ35" s="26"/>
      <c r="ABR35" s="26"/>
      <c r="ABS35" s="26"/>
      <c r="ABT35" s="26"/>
      <c r="ABU35" s="26"/>
      <c r="ABV35" s="26"/>
      <c r="ABW35" s="26"/>
      <c r="ABX35" s="26"/>
      <c r="ABY35" s="26"/>
      <c r="ABZ35" s="26"/>
      <c r="ACA35" s="26"/>
      <c r="ACB35" s="26"/>
      <c r="ACC35" s="26"/>
      <c r="ACD35" s="26"/>
      <c r="ACE35" s="26"/>
      <c r="ACF35" s="26"/>
      <c r="ACG35" s="26"/>
      <c r="ACH35" s="26"/>
      <c r="ACI35" s="26"/>
      <c r="ACJ35" s="26"/>
      <c r="ACK35" s="26"/>
      <c r="ACL35" s="26"/>
      <c r="ACM35" s="26"/>
      <c r="ACN35" s="26"/>
      <c r="ACO35" s="26"/>
      <c r="ACP35" s="26"/>
      <c r="ACQ35" s="26"/>
      <c r="ACR35" s="26"/>
      <c r="ACS35" s="26"/>
      <c r="ACT35" s="26"/>
      <c r="ACU35" s="26"/>
      <c r="ACV35" s="26"/>
      <c r="ACW35" s="26"/>
      <c r="ACX35" s="26"/>
      <c r="ACY35" s="26"/>
      <c r="ACZ35" s="26"/>
      <c r="ADA35" s="26"/>
      <c r="ADB35" s="26"/>
      <c r="ADC35" s="26"/>
      <c r="ADD35" s="26"/>
      <c r="ADE35" s="26"/>
      <c r="ADF35" s="26"/>
      <c r="ADG35" s="26"/>
      <c r="ADH35" s="26"/>
      <c r="ADI35" s="26"/>
      <c r="ADJ35" s="26"/>
      <c r="ADK35" s="26"/>
      <c r="ADL35" s="26"/>
      <c r="ADM35" s="26"/>
      <c r="ADN35" s="26"/>
      <c r="ADO35" s="26"/>
      <c r="ADP35" s="26"/>
      <c r="ADQ35" s="26"/>
      <c r="ADR35" s="26"/>
      <c r="ADS35" s="26"/>
      <c r="ADT35" s="26"/>
      <c r="ADU35" s="26"/>
      <c r="ADV35" s="26"/>
      <c r="ADW35" s="26"/>
      <c r="ADX35" s="26"/>
      <c r="ADY35" s="26"/>
      <c r="ADZ35" s="26"/>
      <c r="AEA35" s="26"/>
      <c r="AEB35" s="26"/>
      <c r="AEC35" s="26"/>
      <c r="AED35" s="26"/>
      <c r="AEE35" s="26"/>
      <c r="AEF35" s="26"/>
      <c r="AEG35" s="26"/>
      <c r="AEH35" s="26"/>
      <c r="AEI35" s="26"/>
      <c r="AEJ35" s="26"/>
      <c r="AEK35" s="26"/>
      <c r="AEL35" s="26"/>
      <c r="AEM35" s="26"/>
      <c r="AEN35" s="26"/>
      <c r="AEO35" s="26"/>
      <c r="AEP35" s="26"/>
      <c r="AEQ35" s="26"/>
      <c r="AER35" s="26"/>
      <c r="AES35" s="26"/>
      <c r="AET35" s="26"/>
      <c r="AEU35" s="26"/>
      <c r="AEV35" s="26"/>
      <c r="AEW35" s="26"/>
      <c r="AEX35" s="26"/>
      <c r="AEY35" s="26"/>
      <c r="AEZ35" s="26"/>
      <c r="AFA35" s="26"/>
      <c r="AFB35" s="26"/>
      <c r="AFC35" s="26"/>
      <c r="AFD35" s="26"/>
      <c r="AFE35" s="26"/>
      <c r="AFF35" s="26"/>
      <c r="AFG35" s="26"/>
      <c r="AFH35" s="26"/>
      <c r="AFI35" s="26"/>
      <c r="AFJ35" s="26"/>
      <c r="AFK35" s="26"/>
      <c r="AFL35" s="26"/>
      <c r="AFM35" s="26"/>
      <c r="AFN35" s="26"/>
      <c r="AFO35" s="26"/>
      <c r="AFP35" s="26"/>
      <c r="AFQ35" s="26"/>
      <c r="AFR35" s="26"/>
      <c r="AFS35" s="26"/>
      <c r="AFT35" s="26"/>
      <c r="AFU35" s="26"/>
      <c r="AFV35" s="26"/>
      <c r="AFW35" s="26"/>
      <c r="AFX35" s="26"/>
      <c r="AFY35" s="26"/>
      <c r="AFZ35" s="26"/>
      <c r="AGA35" s="26"/>
      <c r="AGB35" s="26"/>
      <c r="AGC35" s="26"/>
      <c r="AGD35" s="26"/>
      <c r="AGE35" s="26"/>
      <c r="AGF35" s="26"/>
      <c r="AGG35" s="26"/>
      <c r="AGH35" s="26"/>
      <c r="AGI35" s="26"/>
      <c r="AGJ35" s="26"/>
      <c r="AGK35" s="26"/>
      <c r="AGL35" s="26"/>
      <c r="AGM35" s="26"/>
      <c r="AGN35" s="26"/>
      <c r="AGO35" s="26"/>
      <c r="AGP35" s="26"/>
      <c r="AGQ35" s="26"/>
      <c r="AGR35" s="26"/>
      <c r="AGS35" s="26"/>
      <c r="AGT35" s="26"/>
      <c r="AGU35" s="26"/>
      <c r="AGV35" s="26"/>
      <c r="AGW35" s="26"/>
      <c r="AGX35" s="26"/>
      <c r="AGY35" s="26"/>
      <c r="AGZ35" s="26"/>
      <c r="AHA35" s="26"/>
      <c r="AHB35" s="26"/>
      <c r="AHC35" s="26"/>
      <c r="AHD35" s="26"/>
      <c r="AHE35" s="26"/>
      <c r="AHF35" s="26"/>
      <c r="AHG35" s="26"/>
      <c r="AHH35" s="26"/>
      <c r="AHI35" s="26"/>
      <c r="AHJ35" s="26"/>
      <c r="AHK35" s="26"/>
      <c r="AHL35" s="26"/>
      <c r="AHM35" s="26"/>
      <c r="AHN35" s="26"/>
      <c r="AHO35" s="26"/>
      <c r="AHP35" s="26"/>
      <c r="AHQ35" s="26"/>
      <c r="AHR35" s="26"/>
      <c r="AHS35" s="26"/>
      <c r="AHT35" s="26"/>
      <c r="AHU35" s="26"/>
      <c r="AHV35" s="26"/>
      <c r="AHW35" s="26"/>
      <c r="AHX35" s="26"/>
      <c r="AHY35" s="26"/>
      <c r="AHZ35" s="26"/>
      <c r="AIA35" s="26"/>
      <c r="AIB35" s="26"/>
      <c r="AIC35" s="26"/>
      <c r="AID35" s="26"/>
      <c r="AIE35" s="26"/>
      <c r="AIF35" s="26"/>
      <c r="AIG35" s="26"/>
      <c r="AIH35" s="26"/>
      <c r="AII35" s="26"/>
      <c r="AIJ35" s="26"/>
      <c r="AIK35" s="26"/>
      <c r="AIL35" s="26"/>
      <c r="AIM35" s="26"/>
      <c r="AIN35" s="26"/>
      <c r="AIO35" s="26"/>
      <c r="AIP35" s="26"/>
      <c r="AIQ35" s="26"/>
      <c r="AIR35" s="26"/>
      <c r="AIS35" s="26"/>
      <c r="AIT35" s="26"/>
      <c r="AIU35" s="26"/>
      <c r="AIV35" s="26"/>
      <c r="AIW35" s="26"/>
      <c r="AIX35" s="26"/>
      <c r="AIY35" s="26"/>
      <c r="AIZ35" s="26"/>
      <c r="AJA35" s="26"/>
      <c r="AJB35" s="26"/>
      <c r="AJC35" s="26"/>
      <c r="AJD35" s="26"/>
      <c r="AJE35" s="26"/>
      <c r="AJF35" s="26"/>
      <c r="AJG35" s="26"/>
      <c r="AJH35" s="26"/>
      <c r="AJI35" s="26"/>
      <c r="AJJ35" s="26"/>
      <c r="AJK35" s="26"/>
      <c r="AJL35" s="26"/>
      <c r="AJM35" s="26"/>
      <c r="AJN35" s="26"/>
      <c r="AJO35" s="26"/>
      <c r="AJP35" s="26"/>
      <c r="AJQ35" s="26"/>
      <c r="AJR35" s="26"/>
      <c r="AJS35" s="26"/>
      <c r="AJT35" s="26"/>
      <c r="AJU35" s="26"/>
      <c r="AJV35" s="26"/>
      <c r="AJW35" s="26"/>
      <c r="AJX35" s="26"/>
      <c r="AJY35" s="26"/>
      <c r="AJZ35" s="26"/>
      <c r="AKA35" s="26"/>
      <c r="AKB35" s="26"/>
      <c r="AKC35" s="26"/>
      <c r="AKD35" s="26"/>
      <c r="AKE35" s="26"/>
      <c r="AKF35" s="26"/>
      <c r="AKG35" s="26"/>
      <c r="AKH35" s="26"/>
      <c r="AKI35" s="26"/>
      <c r="AKJ35" s="26"/>
      <c r="AKK35" s="26"/>
      <c r="AKL35" s="26"/>
      <c r="AKM35" s="26"/>
      <c r="AKN35" s="26"/>
      <c r="AKO35" s="26"/>
      <c r="AKP35" s="26"/>
      <c r="AKQ35" s="26"/>
      <c r="AKR35" s="26"/>
      <c r="AKS35" s="26"/>
      <c r="AKT35" s="26"/>
      <c r="AKU35" s="26"/>
      <c r="AKV35" s="26"/>
      <c r="AKW35" s="26"/>
      <c r="AKX35" s="26"/>
      <c r="AKY35" s="26"/>
      <c r="AKZ35" s="26"/>
      <c r="ALA35" s="26"/>
      <c r="ALB35" s="26"/>
      <c r="ALC35" s="26"/>
      <c r="ALD35" s="26"/>
      <c r="ALE35" s="26"/>
      <c r="ALF35" s="26"/>
      <c r="ALG35" s="26"/>
      <c r="ALH35" s="26"/>
      <c r="ALI35" s="26"/>
      <c r="ALJ35" s="26"/>
      <c r="ALK35" s="26"/>
      <c r="ALL35" s="26"/>
      <c r="ALM35" s="26"/>
      <c r="ALN35" s="26"/>
      <c r="ALO35" s="26"/>
      <c r="ALP35" s="26"/>
      <c r="ALQ35" s="26"/>
      <c r="ALR35" s="26"/>
      <c r="ALS35" s="26"/>
      <c r="ALT35" s="26"/>
      <c r="ALU35" s="26"/>
      <c r="ALV35" s="26"/>
      <c r="ALW35" s="26"/>
      <c r="ALX35" s="26"/>
      <c r="ALY35" s="26"/>
      <c r="ALZ35" s="26"/>
      <c r="AMA35" s="26"/>
      <c r="AMB35" s="26"/>
      <c r="AMC35" s="26"/>
      <c r="AMD35" s="26"/>
      <c r="AME35" s="26"/>
      <c r="AMF35" s="26"/>
      <c r="AMG35" s="26"/>
      <c r="AMH35" s="26"/>
      <c r="AMI35" s="26"/>
      <c r="AMJ35" s="26"/>
      <c r="AMK35" s="26"/>
      <c r="AML35" s="26"/>
      <c r="AMM35" s="26"/>
      <c r="AMN35" s="26"/>
      <c r="AMO35" s="26"/>
      <c r="AMP35" s="26"/>
      <c r="AMQ35" s="26"/>
      <c r="AMR35" s="26"/>
      <c r="AMS35" s="26"/>
      <c r="AMT35" s="26"/>
      <c r="AMU35" s="26"/>
      <c r="AMV35" s="26"/>
      <c r="AMW35" s="26"/>
      <c r="AMX35" s="26"/>
      <c r="AMY35" s="26"/>
      <c r="AMZ35" s="26"/>
      <c r="ANA35" s="26"/>
      <c r="ANB35" s="26"/>
      <c r="ANC35" s="26"/>
      <c r="AND35" s="26"/>
      <c r="ANE35" s="26"/>
      <c r="ANF35" s="26"/>
      <c r="ANG35" s="26"/>
      <c r="ANH35" s="26"/>
      <c r="ANI35" s="26"/>
      <c r="ANJ35" s="26"/>
      <c r="ANK35" s="26"/>
      <c r="ANL35" s="26"/>
      <c r="ANM35" s="26"/>
      <c r="ANN35" s="26"/>
      <c r="ANO35" s="26"/>
      <c r="ANP35" s="26"/>
      <c r="ANQ35" s="26"/>
      <c r="ANR35" s="26"/>
      <c r="ANS35" s="26"/>
      <c r="ANT35" s="26"/>
      <c r="ANU35" s="26"/>
      <c r="ANV35" s="26"/>
      <c r="ANW35" s="26"/>
      <c r="ANX35" s="26"/>
      <c r="ANY35" s="26"/>
      <c r="ANZ35" s="26"/>
      <c r="AOA35" s="26"/>
      <c r="AOB35" s="26"/>
      <c r="AOC35" s="26"/>
      <c r="AOD35" s="26"/>
      <c r="AOE35" s="26"/>
      <c r="AOF35" s="26"/>
      <c r="AOG35" s="26"/>
      <c r="AOH35" s="26"/>
      <c r="AOI35" s="26"/>
      <c r="AOJ35" s="26"/>
      <c r="AOK35" s="26"/>
      <c r="AOL35" s="26"/>
      <c r="AOM35" s="26"/>
      <c r="AON35" s="26"/>
      <c r="AOO35" s="26"/>
      <c r="AOP35" s="26"/>
      <c r="AOQ35" s="26"/>
      <c r="AOR35" s="26"/>
      <c r="AOS35" s="26"/>
      <c r="AOT35" s="26"/>
      <c r="AOU35" s="26"/>
      <c r="AOV35" s="26"/>
      <c r="AOW35" s="26"/>
      <c r="AOX35" s="26"/>
      <c r="AOY35" s="26"/>
      <c r="AOZ35" s="26"/>
      <c r="APA35" s="26"/>
      <c r="APB35" s="26"/>
      <c r="APC35" s="26"/>
      <c r="APD35" s="26"/>
      <c r="APE35" s="26"/>
      <c r="APF35" s="26"/>
      <c r="APG35" s="26"/>
      <c r="APH35" s="26"/>
      <c r="API35" s="26"/>
      <c r="APJ35" s="26"/>
      <c r="APK35" s="26"/>
      <c r="APL35" s="26"/>
      <c r="APM35" s="26"/>
      <c r="APN35" s="26"/>
      <c r="APO35" s="26"/>
      <c r="APP35" s="26"/>
      <c r="APQ35" s="26"/>
      <c r="APR35" s="26"/>
      <c r="APS35" s="26"/>
      <c r="APT35" s="26"/>
      <c r="APU35" s="26"/>
      <c r="APV35" s="26"/>
      <c r="APW35" s="26"/>
      <c r="APX35" s="26"/>
      <c r="APY35" s="26"/>
      <c r="APZ35" s="26"/>
      <c r="AQA35" s="26"/>
      <c r="AQB35" s="26"/>
      <c r="AQC35" s="26"/>
      <c r="AQD35" s="26"/>
      <c r="AQE35" s="26"/>
      <c r="AQF35" s="26"/>
      <c r="AQG35" s="26"/>
      <c r="AQH35" s="26"/>
      <c r="AQI35" s="26"/>
      <c r="AQJ35" s="26"/>
      <c r="AQK35" s="26"/>
      <c r="AQL35" s="26"/>
      <c r="AQM35" s="26"/>
      <c r="AQN35" s="26"/>
      <c r="AQO35" s="26"/>
      <c r="AQP35" s="26"/>
      <c r="AQQ35" s="26"/>
      <c r="AQR35" s="26"/>
      <c r="AQS35" s="26"/>
      <c r="AQT35" s="26"/>
      <c r="AQU35" s="26"/>
      <c r="AQV35" s="26"/>
      <c r="AQW35" s="26"/>
      <c r="AQX35" s="26"/>
      <c r="AQY35" s="26"/>
      <c r="AQZ35" s="26"/>
      <c r="ARA35" s="26"/>
      <c r="ARB35" s="26"/>
      <c r="ARC35" s="26"/>
      <c r="ARD35" s="26"/>
      <c r="ARE35" s="26"/>
      <c r="ARF35" s="26"/>
      <c r="ARG35" s="26"/>
      <c r="ARH35" s="26"/>
      <c r="ARI35" s="26"/>
      <c r="ARJ35" s="26"/>
      <c r="ARK35" s="26"/>
      <c r="ARL35" s="26"/>
      <c r="ARM35" s="26"/>
      <c r="ARN35" s="26"/>
      <c r="ARO35" s="26"/>
      <c r="ARP35" s="26"/>
      <c r="ARQ35" s="26"/>
      <c r="ARR35" s="26"/>
      <c r="ARS35" s="26"/>
      <c r="ART35" s="26"/>
      <c r="ARU35" s="26"/>
      <c r="ARV35" s="26"/>
      <c r="ARW35" s="26"/>
      <c r="ARX35" s="26"/>
      <c r="ARY35" s="26"/>
      <c r="ARZ35" s="26"/>
      <c r="ASA35" s="26"/>
      <c r="ASB35" s="26"/>
      <c r="ASC35" s="26"/>
      <c r="ASD35" s="26"/>
      <c r="ASE35" s="26"/>
      <c r="ASF35" s="26"/>
      <c r="ASG35" s="26"/>
      <c r="ASH35" s="26"/>
      <c r="ASI35" s="26"/>
      <c r="ASJ35" s="26"/>
      <c r="ASK35" s="26"/>
      <c r="ASL35" s="26"/>
      <c r="ASM35" s="26"/>
      <c r="ASN35" s="26"/>
      <c r="ASO35" s="26"/>
      <c r="ASP35" s="26"/>
      <c r="ASQ35" s="26"/>
      <c r="ASR35" s="26"/>
      <c r="ASS35" s="26"/>
      <c r="AST35" s="26"/>
      <c r="ASU35" s="26"/>
      <c r="ASV35" s="26"/>
      <c r="ASW35" s="26"/>
      <c r="ASX35" s="26"/>
      <c r="ASY35" s="26"/>
      <c r="ASZ35" s="26"/>
      <c r="ATA35" s="26"/>
      <c r="ATB35" s="26"/>
      <c r="ATC35" s="26"/>
      <c r="ATD35" s="26"/>
      <c r="ATE35" s="26"/>
      <c r="ATF35" s="26"/>
      <c r="ATG35" s="26"/>
      <c r="ATH35" s="26"/>
      <c r="ATI35" s="26"/>
      <c r="ATJ35" s="26"/>
      <c r="ATK35" s="26"/>
      <c r="ATL35" s="26"/>
      <c r="ATM35" s="26"/>
      <c r="ATN35" s="26"/>
      <c r="ATO35" s="26"/>
      <c r="ATP35" s="26"/>
      <c r="ATQ35" s="26"/>
      <c r="ATR35" s="26"/>
      <c r="ATS35" s="26"/>
      <c r="ATT35" s="26"/>
      <c r="ATU35" s="26"/>
      <c r="ATV35" s="26"/>
      <c r="ATW35" s="26"/>
      <c r="ATX35" s="26"/>
      <c r="ATY35" s="26"/>
      <c r="ATZ35" s="26"/>
      <c r="AUA35" s="26"/>
      <c r="AUB35" s="26"/>
      <c r="AUC35" s="26"/>
      <c r="AUD35" s="26"/>
      <c r="AUE35" s="26"/>
      <c r="AUF35" s="26"/>
      <c r="AUG35" s="26"/>
      <c r="AUH35" s="26"/>
      <c r="AUI35" s="26"/>
      <c r="AUJ35" s="26"/>
      <c r="AUK35" s="26"/>
      <c r="AUL35" s="26"/>
      <c r="AUM35" s="26"/>
      <c r="AUN35" s="26"/>
      <c r="AUO35" s="26"/>
      <c r="AUP35" s="26"/>
      <c r="AUQ35" s="26"/>
      <c r="AUR35" s="26"/>
      <c r="AUS35" s="26"/>
      <c r="AUT35" s="26"/>
      <c r="AUU35" s="26"/>
      <c r="AUV35" s="26"/>
      <c r="AUW35" s="26"/>
      <c r="AUX35" s="26"/>
      <c r="AUY35" s="26"/>
      <c r="AUZ35" s="26"/>
      <c r="AVA35" s="26"/>
      <c r="AVB35" s="26"/>
      <c r="AVC35" s="26"/>
      <c r="AVD35" s="26"/>
      <c r="AVE35" s="26"/>
      <c r="AVF35" s="26"/>
      <c r="AVG35" s="26"/>
      <c r="AVH35" s="26"/>
      <c r="AVI35" s="26"/>
      <c r="AVJ35" s="26"/>
      <c r="AVK35" s="26"/>
      <c r="AVL35" s="26"/>
      <c r="AVM35" s="26"/>
      <c r="AVN35" s="26"/>
      <c r="AVO35" s="26"/>
      <c r="AVP35" s="26"/>
      <c r="AVQ35" s="26"/>
      <c r="AVR35" s="26"/>
      <c r="AVS35" s="26"/>
      <c r="AVT35" s="26"/>
      <c r="AVU35" s="26"/>
      <c r="AVV35" s="26"/>
      <c r="AVW35" s="26"/>
      <c r="AVX35" s="26"/>
      <c r="AVY35" s="26"/>
      <c r="AVZ35" s="26"/>
      <c r="AWA35" s="26"/>
      <c r="AWB35" s="26"/>
      <c r="AWC35" s="26"/>
      <c r="AWD35" s="26"/>
      <c r="AWE35" s="26"/>
      <c r="AWF35" s="26"/>
      <c r="AWG35" s="26"/>
      <c r="AWH35" s="26"/>
      <c r="AWI35" s="26"/>
      <c r="AWJ35" s="26"/>
      <c r="AWK35" s="26"/>
      <c r="AWL35" s="26"/>
      <c r="AWM35" s="26"/>
      <c r="AWN35" s="26"/>
      <c r="AWO35" s="26"/>
      <c r="AWP35" s="26"/>
      <c r="AWQ35" s="26"/>
      <c r="AWR35" s="26"/>
      <c r="AWS35" s="26"/>
      <c r="AWT35" s="26"/>
      <c r="AWU35" s="26"/>
      <c r="AWV35" s="26"/>
      <c r="AWW35" s="26"/>
      <c r="AWX35" s="26"/>
      <c r="AWY35" s="26"/>
      <c r="AWZ35" s="26"/>
      <c r="AXA35" s="26"/>
      <c r="AXB35" s="26"/>
      <c r="AXC35" s="26"/>
      <c r="AXD35" s="26"/>
      <c r="AXE35" s="26"/>
      <c r="AXF35" s="26"/>
      <c r="AXG35" s="26"/>
      <c r="AXH35" s="26"/>
      <c r="AXI35" s="26"/>
      <c r="AXJ35" s="26"/>
      <c r="AXK35" s="26"/>
      <c r="AXL35" s="26"/>
      <c r="AXM35" s="26"/>
      <c r="AXN35" s="26"/>
      <c r="AXO35" s="26"/>
      <c r="AXP35" s="26"/>
      <c r="AXQ35" s="26"/>
      <c r="AXR35" s="26"/>
      <c r="AXS35" s="26"/>
      <c r="AXT35" s="26"/>
      <c r="AXU35" s="26"/>
      <c r="AXV35" s="26"/>
      <c r="AXW35" s="26"/>
      <c r="AXX35" s="26"/>
      <c r="AXY35" s="26"/>
      <c r="AXZ35" s="26"/>
      <c r="AYA35" s="26"/>
      <c r="AYB35" s="26"/>
      <c r="AYC35" s="26"/>
      <c r="AYD35" s="26"/>
      <c r="AYE35" s="26"/>
      <c r="AYF35" s="26"/>
      <c r="AYG35" s="26"/>
      <c r="AYH35" s="26"/>
      <c r="AYI35" s="26"/>
      <c r="AYJ35" s="26"/>
      <c r="AYK35" s="26"/>
      <c r="AYL35" s="26"/>
      <c r="AYM35" s="26"/>
      <c r="AYN35" s="26"/>
      <c r="AYO35" s="26"/>
      <c r="AYP35" s="26"/>
      <c r="AYQ35" s="26"/>
      <c r="AYR35" s="26"/>
      <c r="AYS35" s="26"/>
      <c r="AYT35" s="26"/>
      <c r="AYU35" s="26"/>
      <c r="AYV35" s="26"/>
      <c r="AYW35" s="26"/>
      <c r="AYX35" s="26"/>
      <c r="AYY35" s="26"/>
      <c r="AYZ35" s="26"/>
      <c r="AZA35" s="26"/>
      <c r="AZB35" s="26"/>
      <c r="AZC35" s="26"/>
      <c r="AZD35" s="26"/>
      <c r="AZE35" s="26"/>
      <c r="AZF35" s="26"/>
      <c r="AZG35" s="26"/>
      <c r="AZH35" s="26"/>
      <c r="AZI35" s="26"/>
      <c r="AZJ35" s="26"/>
      <c r="AZK35" s="26"/>
      <c r="AZL35" s="26"/>
      <c r="AZM35" s="26"/>
      <c r="AZN35" s="26"/>
      <c r="AZO35" s="26"/>
      <c r="AZP35" s="26"/>
      <c r="AZQ35" s="26"/>
      <c r="AZR35" s="26"/>
      <c r="AZS35" s="26"/>
      <c r="AZT35" s="26"/>
      <c r="AZU35" s="26"/>
      <c r="AZV35" s="26"/>
      <c r="AZW35" s="26"/>
      <c r="AZX35" s="26"/>
      <c r="AZY35" s="26"/>
      <c r="AZZ35" s="26"/>
      <c r="BAA35" s="26"/>
      <c r="BAB35" s="26"/>
      <c r="BAC35" s="26"/>
      <c r="BAD35" s="26"/>
      <c r="BAE35" s="26"/>
      <c r="BAF35" s="26"/>
      <c r="BAG35" s="26"/>
      <c r="BAH35" s="26"/>
      <c r="BAI35" s="26"/>
      <c r="BAJ35" s="26"/>
      <c r="BAK35" s="26"/>
      <c r="BAL35" s="26"/>
      <c r="BAM35" s="26"/>
      <c r="BAN35" s="26"/>
      <c r="BAO35" s="26"/>
      <c r="BAP35" s="26"/>
      <c r="BAQ35" s="26"/>
      <c r="BAR35" s="26"/>
      <c r="BAS35" s="26"/>
      <c r="BAT35" s="26"/>
      <c r="BAU35" s="26"/>
      <c r="BAV35" s="26"/>
      <c r="BAW35" s="26"/>
      <c r="BAX35" s="26"/>
      <c r="BAY35" s="26"/>
      <c r="BAZ35" s="26"/>
      <c r="BBA35" s="26"/>
      <c r="BBB35" s="26"/>
      <c r="BBC35" s="26"/>
      <c r="BBD35" s="26"/>
      <c r="BBE35" s="26"/>
      <c r="BBF35" s="26"/>
      <c r="BBG35" s="26"/>
      <c r="BBH35" s="26"/>
      <c r="BBI35" s="26"/>
      <c r="BBJ35" s="26"/>
      <c r="BBK35" s="26"/>
      <c r="BBL35" s="26"/>
      <c r="BBM35" s="26"/>
      <c r="BBN35" s="26"/>
      <c r="BBO35" s="26"/>
      <c r="BBP35" s="26"/>
      <c r="BBQ35" s="26"/>
      <c r="BBR35" s="26"/>
      <c r="BBS35" s="26"/>
      <c r="BBT35" s="26"/>
      <c r="BBU35" s="26"/>
      <c r="BBV35" s="26"/>
      <c r="BBW35" s="26"/>
      <c r="BBX35" s="26"/>
      <c r="BBY35" s="26"/>
      <c r="BBZ35" s="26"/>
      <c r="BCA35" s="26"/>
      <c r="BCB35" s="26"/>
      <c r="BCC35" s="26"/>
      <c r="BCD35" s="26"/>
      <c r="BCE35" s="26"/>
      <c r="BCF35" s="26"/>
      <c r="BCG35" s="26"/>
      <c r="BCH35" s="26"/>
      <c r="BCI35" s="26"/>
      <c r="BCJ35" s="26"/>
      <c r="BCK35" s="26"/>
      <c r="BCL35" s="26"/>
      <c r="BCM35" s="26"/>
      <c r="BCN35" s="26"/>
      <c r="BCO35" s="26"/>
      <c r="BCP35" s="26"/>
      <c r="BCQ35" s="26"/>
      <c r="BCR35" s="26"/>
      <c r="BCS35" s="26"/>
      <c r="BCT35" s="26"/>
      <c r="BCU35" s="26"/>
      <c r="BCV35" s="26"/>
      <c r="BCW35" s="26"/>
      <c r="BCX35" s="26"/>
      <c r="BCY35" s="26"/>
      <c r="BCZ35" s="26"/>
      <c r="BDA35" s="26"/>
      <c r="BDB35" s="26"/>
      <c r="BDC35" s="26"/>
      <c r="BDD35" s="26"/>
      <c r="BDE35" s="26"/>
      <c r="BDF35" s="26"/>
      <c r="BDG35" s="26"/>
      <c r="BDH35" s="26"/>
      <c r="BDI35" s="26"/>
      <c r="BDJ35" s="26"/>
      <c r="BDK35" s="26"/>
      <c r="BDL35" s="26"/>
      <c r="BDM35" s="26"/>
      <c r="BDN35" s="26"/>
      <c r="BDO35" s="26"/>
      <c r="BDP35" s="26"/>
      <c r="BDQ35" s="26"/>
      <c r="BDR35" s="26"/>
      <c r="BDS35" s="26"/>
      <c r="BDT35" s="26"/>
      <c r="BDU35" s="26"/>
      <c r="BDV35" s="26"/>
      <c r="BDW35" s="26"/>
      <c r="BDX35" s="26"/>
      <c r="BDY35" s="26"/>
      <c r="BDZ35" s="26"/>
      <c r="BEA35" s="26"/>
      <c r="BEB35" s="26"/>
      <c r="BEC35" s="26"/>
      <c r="BED35" s="26"/>
      <c r="BEE35" s="26"/>
      <c r="BEF35" s="26"/>
      <c r="BEG35" s="26"/>
      <c r="BEH35" s="26"/>
      <c r="BEI35" s="26"/>
      <c r="BEJ35" s="26"/>
      <c r="BEK35" s="26"/>
      <c r="BEL35" s="26"/>
      <c r="BEM35" s="26"/>
      <c r="BEN35" s="26"/>
      <c r="BEO35" s="26"/>
      <c r="BEP35" s="26"/>
      <c r="BEQ35" s="26"/>
      <c r="BER35" s="26"/>
      <c r="BES35" s="26"/>
      <c r="BET35" s="26"/>
      <c r="BEU35" s="26"/>
      <c r="BEV35" s="26"/>
      <c r="BEW35" s="26"/>
      <c r="BEX35" s="26"/>
      <c r="BEY35" s="26"/>
      <c r="BEZ35" s="26"/>
      <c r="BFA35" s="26"/>
      <c r="BFB35" s="26"/>
      <c r="BFC35" s="26"/>
      <c r="BFD35" s="26"/>
      <c r="BFE35" s="26"/>
      <c r="BFF35" s="26"/>
      <c r="BFG35" s="26"/>
      <c r="BFH35" s="26"/>
      <c r="BFI35" s="26"/>
      <c r="BFJ35" s="26"/>
      <c r="BFK35" s="26"/>
      <c r="BFL35" s="26"/>
      <c r="BFM35" s="26"/>
      <c r="BFN35" s="26"/>
      <c r="BFO35" s="26"/>
      <c r="BFP35" s="26"/>
      <c r="BFQ35" s="26"/>
      <c r="BFR35" s="26"/>
      <c r="BFS35" s="26"/>
      <c r="BFT35" s="26"/>
      <c r="BFU35" s="26"/>
      <c r="BFV35" s="26"/>
      <c r="BFW35" s="26"/>
      <c r="BFX35" s="26"/>
      <c r="BFY35" s="26"/>
      <c r="BFZ35" s="26"/>
      <c r="BGA35" s="26"/>
      <c r="BGB35" s="26"/>
      <c r="BGC35" s="26"/>
      <c r="BGD35" s="26"/>
      <c r="BGE35" s="26"/>
      <c r="BGF35" s="26"/>
      <c r="BGG35" s="26"/>
      <c r="BGH35" s="26"/>
      <c r="BGI35" s="26"/>
      <c r="BGJ35" s="26"/>
      <c r="BGK35" s="26"/>
      <c r="BGL35" s="26"/>
      <c r="BGM35" s="26"/>
      <c r="BGN35" s="26"/>
      <c r="BGO35" s="26"/>
      <c r="BGP35" s="26"/>
      <c r="BGQ35" s="26"/>
      <c r="BGR35" s="26"/>
      <c r="BGS35" s="26"/>
      <c r="BGT35" s="26"/>
      <c r="BGU35" s="26"/>
      <c r="BGV35" s="26"/>
      <c r="BGW35" s="26"/>
      <c r="BGX35" s="26"/>
      <c r="BGY35" s="26"/>
      <c r="BGZ35" s="26"/>
      <c r="BHA35" s="26"/>
      <c r="BHB35" s="26"/>
      <c r="BHC35" s="26"/>
      <c r="BHD35" s="26"/>
      <c r="BHE35" s="26"/>
      <c r="BHF35" s="26"/>
      <c r="BHG35" s="26"/>
      <c r="BHH35" s="26"/>
      <c r="BHI35" s="26"/>
      <c r="BHJ35" s="26"/>
      <c r="BHK35" s="26"/>
      <c r="BHL35" s="26"/>
      <c r="BHM35" s="26"/>
      <c r="BHN35" s="26"/>
      <c r="BHO35" s="26"/>
      <c r="BHP35" s="26"/>
      <c r="BHQ35" s="26"/>
      <c r="BHR35" s="26"/>
      <c r="BHS35" s="26"/>
      <c r="BHT35" s="26"/>
      <c r="BHU35" s="26"/>
      <c r="BHV35" s="26"/>
      <c r="BHW35" s="26"/>
      <c r="BHX35" s="26"/>
      <c r="BHY35" s="26"/>
      <c r="BHZ35" s="26"/>
      <c r="BIA35" s="26"/>
      <c r="BIB35" s="26"/>
      <c r="BIC35" s="26"/>
      <c r="BID35" s="26"/>
      <c r="BIE35" s="26"/>
      <c r="BIF35" s="26"/>
      <c r="BIG35" s="26"/>
      <c r="BIH35" s="26"/>
      <c r="BII35" s="26"/>
      <c r="BIJ35" s="26"/>
      <c r="BIK35" s="26"/>
      <c r="BIL35" s="26"/>
      <c r="BIM35" s="26"/>
      <c r="BIN35" s="26"/>
      <c r="BIO35" s="26"/>
      <c r="BIP35" s="26"/>
      <c r="BIQ35" s="26"/>
      <c r="BIR35" s="26"/>
      <c r="BIS35" s="26"/>
      <c r="BIT35" s="26"/>
      <c r="BIU35" s="26"/>
      <c r="BIV35" s="26"/>
      <c r="BIW35" s="26"/>
      <c r="BIX35" s="26"/>
      <c r="BIY35" s="26"/>
      <c r="BIZ35" s="26"/>
      <c r="BJA35" s="26"/>
      <c r="BJB35" s="26"/>
      <c r="BJC35" s="26"/>
      <c r="BJD35" s="26"/>
      <c r="BJE35" s="26"/>
      <c r="BJF35" s="26"/>
      <c r="BJG35" s="26"/>
      <c r="BJH35" s="26"/>
      <c r="BJI35" s="26"/>
      <c r="BJJ35" s="26"/>
      <c r="BJK35" s="26"/>
      <c r="BJL35" s="26"/>
      <c r="BJM35" s="26"/>
      <c r="BJN35" s="26"/>
      <c r="BJO35" s="26"/>
      <c r="BJP35" s="26"/>
      <c r="BJQ35" s="26"/>
      <c r="BJR35" s="26"/>
      <c r="BJS35" s="26"/>
      <c r="BJT35" s="26"/>
      <c r="BJU35" s="26"/>
      <c r="BJV35" s="26"/>
      <c r="BJW35" s="26"/>
      <c r="BJX35" s="26"/>
      <c r="BJY35" s="26"/>
      <c r="BJZ35" s="26"/>
      <c r="BKA35" s="26"/>
      <c r="BKB35" s="26"/>
      <c r="BKC35" s="26"/>
      <c r="BKD35" s="26"/>
      <c r="BKE35" s="26"/>
      <c r="BKF35" s="26"/>
      <c r="BKG35" s="26"/>
      <c r="BKH35" s="26"/>
      <c r="BKI35" s="26"/>
      <c r="BKJ35" s="26"/>
      <c r="BKK35" s="26"/>
      <c r="BKL35" s="26"/>
      <c r="BKM35" s="26"/>
      <c r="BKN35" s="26"/>
      <c r="BKO35" s="26"/>
      <c r="BKP35" s="26"/>
      <c r="BKQ35" s="26"/>
      <c r="BKR35" s="26"/>
      <c r="BKS35" s="26"/>
      <c r="BKT35" s="26"/>
      <c r="BKU35" s="26"/>
      <c r="BKV35" s="26"/>
      <c r="BKW35" s="26"/>
      <c r="BKX35" s="26"/>
      <c r="BKY35" s="26"/>
      <c r="BKZ35" s="26"/>
      <c r="BLA35" s="26"/>
      <c r="BLB35" s="26"/>
      <c r="BLC35" s="26"/>
      <c r="BLD35" s="26"/>
      <c r="BLE35" s="26"/>
      <c r="BLF35" s="26"/>
      <c r="BLG35" s="26"/>
      <c r="BLH35" s="26"/>
      <c r="BLI35" s="26"/>
      <c r="BLJ35" s="26"/>
      <c r="BLK35" s="26"/>
      <c r="BLL35" s="26"/>
      <c r="BLM35" s="26"/>
      <c r="BLN35" s="26"/>
      <c r="BLO35" s="26"/>
      <c r="BLP35" s="26"/>
      <c r="BLQ35" s="26"/>
      <c r="BLR35" s="26"/>
      <c r="BLS35" s="26"/>
      <c r="BLT35" s="26"/>
      <c r="BLU35" s="26"/>
      <c r="BLV35" s="26"/>
      <c r="BLW35" s="26"/>
      <c r="BLX35" s="26"/>
      <c r="BLY35" s="26"/>
      <c r="BLZ35" s="26"/>
      <c r="BMA35" s="26"/>
      <c r="BMB35" s="26"/>
      <c r="BMC35" s="26"/>
      <c r="BMD35" s="26"/>
      <c r="BME35" s="26"/>
      <c r="BMF35" s="26"/>
      <c r="BMG35" s="26"/>
      <c r="BMH35" s="26"/>
      <c r="BMI35" s="26"/>
      <c r="BMJ35" s="26"/>
      <c r="BMK35" s="26"/>
      <c r="BML35" s="26"/>
      <c r="BMM35" s="26"/>
      <c r="BMN35" s="26"/>
      <c r="BMO35" s="26"/>
      <c r="BMP35" s="26"/>
      <c r="BMQ35" s="26"/>
      <c r="BMR35" s="26"/>
      <c r="BMS35" s="26"/>
      <c r="BMT35" s="26"/>
      <c r="BMU35" s="26"/>
      <c r="BMV35" s="26"/>
      <c r="BMW35" s="26"/>
      <c r="BMX35" s="26"/>
      <c r="BMY35" s="26"/>
      <c r="BMZ35" s="26"/>
      <c r="BNA35" s="26"/>
      <c r="BNB35" s="26"/>
      <c r="BNC35" s="26"/>
      <c r="BND35" s="26"/>
      <c r="BNE35" s="26"/>
      <c r="BNF35" s="26"/>
      <c r="BNG35" s="26"/>
      <c r="BNH35" s="26"/>
      <c r="BNI35" s="26"/>
      <c r="BNJ35" s="26"/>
      <c r="BNK35" s="26"/>
      <c r="BNL35" s="26"/>
      <c r="BNM35" s="26"/>
      <c r="BNN35" s="26"/>
      <c r="BNO35" s="26"/>
      <c r="BNP35" s="26"/>
      <c r="BNQ35" s="26"/>
      <c r="BNR35" s="26"/>
      <c r="BNS35" s="26"/>
      <c r="BNT35" s="26"/>
      <c r="BNU35" s="26"/>
      <c r="BNV35" s="26"/>
      <c r="BNW35" s="26"/>
      <c r="BNX35" s="26"/>
      <c r="BNY35" s="26"/>
      <c r="BNZ35" s="26"/>
      <c r="BOA35" s="26"/>
      <c r="BOB35" s="26"/>
      <c r="BOC35" s="26"/>
      <c r="BOD35" s="26"/>
      <c r="BOE35" s="26"/>
      <c r="BOF35" s="26"/>
      <c r="BOG35" s="26"/>
      <c r="BOH35" s="26"/>
      <c r="BOI35" s="26"/>
      <c r="BOJ35" s="26"/>
      <c r="BOK35" s="26"/>
      <c r="BOL35" s="26"/>
      <c r="BOM35" s="26"/>
      <c r="BON35" s="26"/>
      <c r="BOO35" s="26"/>
      <c r="BOP35" s="26"/>
      <c r="BOQ35" s="26"/>
      <c r="BOR35" s="26"/>
      <c r="BOS35" s="26"/>
      <c r="BOT35" s="26"/>
      <c r="BOU35" s="26"/>
      <c r="BOV35" s="26"/>
      <c r="BOW35" s="26"/>
      <c r="BOX35" s="26"/>
      <c r="BOY35" s="26"/>
      <c r="BOZ35" s="26"/>
      <c r="BPA35" s="26"/>
      <c r="BPB35" s="26"/>
      <c r="BPC35" s="26"/>
      <c r="BPD35" s="26"/>
      <c r="BPE35" s="26"/>
      <c r="BPF35" s="26"/>
      <c r="BPG35" s="26"/>
      <c r="BPH35" s="26"/>
      <c r="BPI35" s="26"/>
      <c r="BPJ35" s="26"/>
      <c r="BPK35" s="26"/>
      <c r="BPL35" s="26"/>
      <c r="BPM35" s="26"/>
      <c r="BPN35" s="26"/>
      <c r="BPO35" s="26"/>
      <c r="BPP35" s="26"/>
      <c r="BPQ35" s="26"/>
      <c r="BPR35" s="26"/>
      <c r="BPS35" s="26"/>
      <c r="BPT35" s="26"/>
      <c r="BPU35" s="26"/>
      <c r="BPV35" s="26"/>
      <c r="BPW35" s="26"/>
      <c r="BPX35" s="26"/>
      <c r="BPY35" s="26"/>
      <c r="BPZ35" s="26"/>
      <c r="BQA35" s="26"/>
      <c r="BQB35" s="26"/>
      <c r="BQC35" s="26"/>
      <c r="BQD35" s="26"/>
      <c r="BQE35" s="26"/>
      <c r="BQF35" s="26"/>
      <c r="BQG35" s="26"/>
      <c r="BQH35" s="26"/>
      <c r="BQI35" s="26"/>
      <c r="BQJ35" s="26"/>
      <c r="BQK35" s="26"/>
      <c r="BQL35" s="26"/>
      <c r="BQM35" s="26"/>
      <c r="BQN35" s="26"/>
      <c r="BQO35" s="26"/>
      <c r="BQP35" s="26"/>
      <c r="BQQ35" s="26"/>
      <c r="BQR35" s="26"/>
      <c r="BQS35" s="26"/>
      <c r="BQT35" s="26"/>
      <c r="BQU35" s="26"/>
      <c r="BQV35" s="26"/>
      <c r="BQW35" s="26"/>
      <c r="BQX35" s="26"/>
      <c r="BQY35" s="26"/>
      <c r="BQZ35" s="26"/>
      <c r="BRA35" s="26"/>
      <c r="BRB35" s="26"/>
      <c r="BRC35" s="26"/>
      <c r="BRD35" s="26"/>
      <c r="BRE35" s="26"/>
      <c r="BRF35" s="26"/>
      <c r="BRG35" s="26"/>
      <c r="BRH35" s="26"/>
      <c r="BRI35" s="26"/>
      <c r="BRJ35" s="26"/>
      <c r="BRK35" s="26"/>
      <c r="BRL35" s="26"/>
      <c r="BRM35" s="26"/>
      <c r="BRN35" s="26"/>
      <c r="BRO35" s="26"/>
      <c r="BRP35" s="26"/>
      <c r="BRQ35" s="26"/>
    </row>
    <row r="36" spans="1:1837" s="24" customFormat="1" ht="73.95" customHeight="1" x14ac:dyDescent="0.3">
      <c r="A36" s="814"/>
      <c r="B36" s="867"/>
      <c r="C36" s="862"/>
      <c r="D36" s="822" t="s">
        <v>14</v>
      </c>
      <c r="E36" s="48" t="s">
        <v>131</v>
      </c>
      <c r="F36" s="128">
        <v>1</v>
      </c>
      <c r="G36" s="161">
        <f t="shared" si="13"/>
        <v>9.0909090909090912E-2</v>
      </c>
      <c r="H36" s="450" t="s">
        <v>153</v>
      </c>
      <c r="I36" s="450" t="s">
        <v>158</v>
      </c>
      <c r="J36" s="450" t="s">
        <v>154</v>
      </c>
      <c r="K36" s="875"/>
      <c r="L36" s="450" t="s">
        <v>156</v>
      </c>
      <c r="M36" s="84" t="s">
        <v>193</v>
      </c>
      <c r="N36" s="66"/>
      <c r="O36" s="66"/>
      <c r="P36" s="66"/>
      <c r="Q36" s="138">
        <v>-1</v>
      </c>
      <c r="R36" s="138">
        <v>-1</v>
      </c>
      <c r="S36" s="138">
        <v>-1</v>
      </c>
      <c r="T36" s="338">
        <f t="shared" si="3"/>
        <v>-9.0909090909090912E-2</v>
      </c>
      <c r="U36" s="338">
        <f t="shared" si="3"/>
        <v>-9.0909090909090912E-2</v>
      </c>
      <c r="V36" s="338">
        <f t="shared" si="3"/>
        <v>-9.0909090909090912E-2</v>
      </c>
      <c r="W36" s="450" t="s">
        <v>156</v>
      </c>
      <c r="X36" s="84" t="s">
        <v>155</v>
      </c>
      <c r="Y36" s="66"/>
      <c r="Z36" s="66"/>
      <c r="AA36" s="66"/>
      <c r="AB36" s="138">
        <v>-1</v>
      </c>
      <c r="AC36" s="138">
        <v>-1</v>
      </c>
      <c r="AD36" s="138">
        <v>-1</v>
      </c>
      <c r="AE36" s="312">
        <f t="shared" si="7"/>
        <v>-9.0909090909090912E-2</v>
      </c>
      <c r="AF36" s="312">
        <f t="shared" si="7"/>
        <v>-9.0909090909090912E-2</v>
      </c>
      <c r="AG36" s="312">
        <f t="shared" si="7"/>
        <v>-9.0909090909090912E-2</v>
      </c>
      <c r="AH36" s="450" t="s">
        <v>156</v>
      </c>
      <c r="AI36" s="199" t="s">
        <v>296</v>
      </c>
      <c r="AJ36" s="66"/>
      <c r="AK36" s="66"/>
      <c r="AL36" s="573"/>
      <c r="AM36" s="559">
        <v>-1</v>
      </c>
      <c r="AN36" s="138">
        <v>-1</v>
      </c>
      <c r="AO36" s="138">
        <v>-1</v>
      </c>
      <c r="AP36" s="223">
        <f t="shared" si="8"/>
        <v>-9.0909090909090912E-2</v>
      </c>
      <c r="AQ36" s="223">
        <f t="shared" si="8"/>
        <v>-9.0909090909090912E-2</v>
      </c>
      <c r="AR36" s="223">
        <f t="shared" si="1"/>
        <v>-9.0909090909090912E-2</v>
      </c>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26"/>
      <c r="JS36" s="26"/>
      <c r="JT36" s="26"/>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6"/>
      <c r="NI36" s="26"/>
      <c r="NJ36" s="26"/>
      <c r="NK36" s="26"/>
      <c r="NL36" s="26"/>
      <c r="NM36" s="26"/>
      <c r="NN36" s="26"/>
      <c r="NO36" s="26"/>
      <c r="NP36" s="26"/>
      <c r="NQ36" s="26"/>
      <c r="NR36" s="26"/>
      <c r="NS36" s="26"/>
      <c r="NT36" s="26"/>
      <c r="NU36" s="26"/>
      <c r="NV36" s="26"/>
      <c r="NW36" s="26"/>
      <c r="NX36" s="26"/>
      <c r="NY36" s="26"/>
      <c r="NZ36" s="26"/>
      <c r="OA36" s="26"/>
      <c r="OB36" s="26"/>
      <c r="OC36" s="26"/>
      <c r="OD36" s="26"/>
      <c r="OE36" s="26"/>
      <c r="OF36" s="26"/>
      <c r="OG36" s="26"/>
      <c r="OH36" s="26"/>
      <c r="OI36" s="26"/>
      <c r="OJ36" s="26"/>
      <c r="OK36" s="26"/>
      <c r="OL36" s="26"/>
      <c r="OM36" s="26"/>
      <c r="ON36" s="26"/>
      <c r="OO36" s="26"/>
      <c r="OP36" s="26"/>
      <c r="OQ36" s="26"/>
      <c r="OR36" s="26"/>
      <c r="OS36" s="26"/>
      <c r="OT36" s="26"/>
      <c r="OU36" s="26"/>
      <c r="OV36" s="26"/>
      <c r="OW36" s="26"/>
      <c r="OX36" s="26"/>
      <c r="OY36" s="26"/>
      <c r="OZ36" s="26"/>
      <c r="PA36" s="26"/>
      <c r="PB36" s="26"/>
      <c r="PC36" s="26"/>
      <c r="PD36" s="26"/>
      <c r="PE36" s="26"/>
      <c r="PF36" s="26"/>
      <c r="PG36" s="26"/>
      <c r="PH36" s="26"/>
      <c r="PI36" s="26"/>
      <c r="PJ36" s="26"/>
      <c r="PK36" s="26"/>
      <c r="PL36" s="26"/>
      <c r="PM36" s="26"/>
      <c r="PN36" s="26"/>
      <c r="PO36" s="26"/>
      <c r="PP36" s="26"/>
      <c r="PQ36" s="26"/>
      <c r="PR36" s="26"/>
      <c r="PS36" s="26"/>
      <c r="PT36" s="26"/>
      <c r="PU36" s="26"/>
      <c r="PV36" s="26"/>
      <c r="PW36" s="26"/>
      <c r="PX36" s="26"/>
      <c r="PY36" s="26"/>
      <c r="PZ36" s="26"/>
      <c r="QA36" s="26"/>
      <c r="QB36" s="26"/>
      <c r="QC36" s="26"/>
      <c r="QD36" s="26"/>
      <c r="QE36" s="26"/>
      <c r="QF36" s="26"/>
      <c r="QG36" s="26"/>
      <c r="QH36" s="26"/>
      <c r="QI36" s="26"/>
      <c r="QJ36" s="26"/>
      <c r="QK36" s="26"/>
      <c r="QL36" s="26"/>
      <c r="QM36" s="26"/>
      <c r="QN36" s="26"/>
      <c r="QO36" s="26"/>
      <c r="QP36" s="26"/>
      <c r="QQ36" s="26"/>
      <c r="QR36" s="26"/>
      <c r="QS36" s="26"/>
      <c r="QT36" s="26"/>
      <c r="QU36" s="26"/>
      <c r="QV36" s="26"/>
      <c r="QW36" s="26"/>
      <c r="QX36" s="26"/>
      <c r="QY36" s="26"/>
      <c r="QZ36" s="26"/>
      <c r="RA36" s="26"/>
      <c r="RB36" s="26"/>
      <c r="RC36" s="26"/>
      <c r="RD36" s="26"/>
      <c r="RE36" s="26"/>
      <c r="RF36" s="26"/>
      <c r="RG36" s="26"/>
      <c r="RH36" s="26"/>
      <c r="RI36" s="26"/>
      <c r="RJ36" s="26"/>
      <c r="RK36" s="26"/>
      <c r="RL36" s="26"/>
      <c r="RM36" s="26"/>
      <c r="RN36" s="26"/>
      <c r="RO36" s="26"/>
      <c r="RP36" s="26"/>
      <c r="RQ36" s="26"/>
      <c r="RR36" s="26"/>
      <c r="RS36" s="26"/>
      <c r="RT36" s="26"/>
      <c r="RU36" s="26"/>
      <c r="RV36" s="26"/>
      <c r="RW36" s="26"/>
      <c r="RX36" s="26"/>
      <c r="RY36" s="26"/>
      <c r="RZ36" s="26"/>
      <c r="SA36" s="26"/>
      <c r="SB36" s="26"/>
      <c r="SC36" s="26"/>
      <c r="SD36" s="26"/>
      <c r="SE36" s="26"/>
      <c r="SF36" s="26"/>
      <c r="SG36" s="26"/>
      <c r="SH36" s="26"/>
      <c r="SI36" s="26"/>
      <c r="SJ36" s="26"/>
      <c r="SK36" s="26"/>
      <c r="SL36" s="26"/>
      <c r="SM36" s="26"/>
      <c r="SN36" s="26"/>
      <c r="SO36" s="26"/>
      <c r="SP36" s="26"/>
      <c r="SQ36" s="26"/>
      <c r="SR36" s="26"/>
      <c r="SS36" s="26"/>
      <c r="ST36" s="26"/>
      <c r="SU36" s="26"/>
      <c r="SV36" s="26"/>
      <c r="SW36" s="26"/>
      <c r="SX36" s="26"/>
      <c r="SY36" s="26"/>
      <c r="SZ36" s="26"/>
      <c r="TA36" s="26"/>
      <c r="TB36" s="26"/>
      <c r="TC36" s="26"/>
      <c r="TD36" s="26"/>
      <c r="TE36" s="26"/>
      <c r="TF36" s="26"/>
      <c r="TG36" s="26"/>
      <c r="TH36" s="26"/>
      <c r="TI36" s="26"/>
      <c r="TJ36" s="26"/>
      <c r="TK36" s="26"/>
      <c r="TL36" s="26"/>
      <c r="TM36" s="26"/>
      <c r="TN36" s="26"/>
      <c r="TO36" s="26"/>
      <c r="TP36" s="26"/>
      <c r="TQ36" s="26"/>
      <c r="TR36" s="26"/>
      <c r="TS36" s="26"/>
      <c r="TT36" s="26"/>
      <c r="TU36" s="26"/>
      <c r="TV36" s="26"/>
      <c r="TW36" s="26"/>
      <c r="TX36" s="26"/>
      <c r="TY36" s="26"/>
      <c r="TZ36" s="26"/>
      <c r="UA36" s="26"/>
      <c r="UB36" s="26"/>
      <c r="UC36" s="26"/>
      <c r="UD36" s="26"/>
      <c r="UE36" s="26"/>
      <c r="UF36" s="26"/>
      <c r="UG36" s="26"/>
      <c r="UH36" s="26"/>
      <c r="UI36" s="26"/>
      <c r="UJ36" s="26"/>
      <c r="UK36" s="26"/>
      <c r="UL36" s="26"/>
      <c r="UM36" s="26"/>
      <c r="UN36" s="26"/>
      <c r="UO36" s="26"/>
      <c r="UP36" s="26"/>
      <c r="UQ36" s="26"/>
      <c r="UR36" s="26"/>
      <c r="US36" s="26"/>
      <c r="UT36" s="26"/>
      <c r="UU36" s="26"/>
      <c r="UV36" s="26"/>
      <c r="UW36" s="26"/>
      <c r="UX36" s="26"/>
      <c r="UY36" s="26"/>
      <c r="UZ36" s="26"/>
      <c r="VA36" s="26"/>
      <c r="VB36" s="26"/>
      <c r="VC36" s="26"/>
      <c r="VD36" s="26"/>
      <c r="VE36" s="26"/>
      <c r="VF36" s="26"/>
      <c r="VG36" s="26"/>
      <c r="VH36" s="26"/>
      <c r="VI36" s="26"/>
      <c r="VJ36" s="26"/>
      <c r="VK36" s="26"/>
      <c r="VL36" s="26"/>
      <c r="VM36" s="26"/>
      <c r="VN36" s="26"/>
      <c r="VO36" s="26"/>
      <c r="VP36" s="26"/>
      <c r="VQ36" s="26"/>
      <c r="VR36" s="26"/>
      <c r="VS36" s="26"/>
      <c r="VT36" s="26"/>
      <c r="VU36" s="26"/>
      <c r="VV36" s="26"/>
      <c r="VW36" s="26"/>
      <c r="VX36" s="26"/>
      <c r="VY36" s="26"/>
      <c r="VZ36" s="26"/>
      <c r="WA36" s="26"/>
      <c r="WB36" s="26"/>
      <c r="WC36" s="26"/>
      <c r="WD36" s="26"/>
      <c r="WE36" s="26"/>
      <c r="WF36" s="26"/>
      <c r="WG36" s="26"/>
      <c r="WH36" s="26"/>
      <c r="WI36" s="26"/>
      <c r="WJ36" s="26"/>
      <c r="WK36" s="26"/>
      <c r="WL36" s="26"/>
      <c r="WM36" s="26"/>
      <c r="WN36" s="26"/>
      <c r="WO36" s="26"/>
      <c r="WP36" s="26"/>
      <c r="WQ36" s="26"/>
      <c r="WR36" s="26"/>
      <c r="WS36" s="26"/>
      <c r="WT36" s="26"/>
      <c r="WU36" s="26"/>
      <c r="WV36" s="26"/>
      <c r="WW36" s="26"/>
      <c r="WX36" s="26"/>
      <c r="WY36" s="26"/>
      <c r="WZ36" s="26"/>
      <c r="XA36" s="26"/>
      <c r="XB36" s="26"/>
      <c r="XC36" s="26"/>
      <c r="XD36" s="26"/>
      <c r="XE36" s="26"/>
      <c r="XF36" s="26"/>
      <c r="XG36" s="26"/>
      <c r="XH36" s="26"/>
      <c r="XI36" s="26"/>
      <c r="XJ36" s="26"/>
      <c r="XK36" s="26"/>
      <c r="XL36" s="26"/>
      <c r="XM36" s="26"/>
      <c r="XN36" s="26"/>
      <c r="XO36" s="26"/>
      <c r="XP36" s="26"/>
      <c r="XQ36" s="26"/>
      <c r="XR36" s="26"/>
      <c r="XS36" s="26"/>
      <c r="XT36" s="26"/>
      <c r="XU36" s="26"/>
      <c r="XV36" s="26"/>
      <c r="XW36" s="26"/>
      <c r="XX36" s="26"/>
      <c r="XY36" s="26"/>
      <c r="XZ36" s="26"/>
      <c r="YA36" s="26"/>
      <c r="YB36" s="26"/>
      <c r="YC36" s="26"/>
      <c r="YD36" s="26"/>
      <c r="YE36" s="26"/>
      <c r="YF36" s="26"/>
      <c r="YG36" s="26"/>
      <c r="YH36" s="26"/>
      <c r="YI36" s="26"/>
      <c r="YJ36" s="26"/>
      <c r="YK36" s="26"/>
      <c r="YL36" s="26"/>
      <c r="YM36" s="26"/>
      <c r="YN36" s="26"/>
      <c r="YO36" s="26"/>
      <c r="YP36" s="26"/>
      <c r="YQ36" s="26"/>
      <c r="YR36" s="26"/>
      <c r="YS36" s="26"/>
      <c r="YT36" s="26"/>
      <c r="YU36" s="26"/>
      <c r="YV36" s="26"/>
      <c r="YW36" s="26"/>
      <c r="YX36" s="26"/>
      <c r="YY36" s="26"/>
      <c r="YZ36" s="26"/>
      <c r="ZA36" s="26"/>
      <c r="ZB36" s="26"/>
      <c r="ZC36" s="26"/>
      <c r="ZD36" s="26"/>
      <c r="ZE36" s="26"/>
      <c r="ZF36" s="26"/>
      <c r="ZG36" s="26"/>
      <c r="ZH36" s="26"/>
      <c r="ZI36" s="26"/>
      <c r="ZJ36" s="26"/>
      <c r="ZK36" s="26"/>
      <c r="ZL36" s="26"/>
      <c r="ZM36" s="26"/>
      <c r="ZN36" s="26"/>
      <c r="ZO36" s="26"/>
      <c r="ZP36" s="26"/>
      <c r="ZQ36" s="26"/>
      <c r="ZR36" s="26"/>
      <c r="ZS36" s="26"/>
      <c r="ZT36" s="26"/>
      <c r="ZU36" s="26"/>
      <c r="ZV36" s="26"/>
      <c r="ZW36" s="26"/>
      <c r="ZX36" s="26"/>
      <c r="ZY36" s="26"/>
      <c r="ZZ36" s="26"/>
      <c r="AAA36" s="26"/>
      <c r="AAB36" s="26"/>
      <c r="AAC36" s="26"/>
      <c r="AAD36" s="26"/>
      <c r="AAE36" s="26"/>
      <c r="AAF36" s="26"/>
      <c r="AAG36" s="26"/>
      <c r="AAH36" s="26"/>
      <c r="AAI36" s="26"/>
      <c r="AAJ36" s="26"/>
      <c r="AAK36" s="26"/>
      <c r="AAL36" s="26"/>
      <c r="AAM36" s="26"/>
      <c r="AAN36" s="26"/>
      <c r="AAO36" s="26"/>
      <c r="AAP36" s="26"/>
      <c r="AAQ36" s="26"/>
      <c r="AAR36" s="26"/>
      <c r="AAS36" s="26"/>
      <c r="AAT36" s="26"/>
      <c r="AAU36" s="26"/>
      <c r="AAV36" s="26"/>
      <c r="AAW36" s="26"/>
      <c r="AAX36" s="26"/>
      <c r="AAY36" s="26"/>
      <c r="AAZ36" s="26"/>
      <c r="ABA36" s="26"/>
      <c r="ABB36" s="26"/>
      <c r="ABC36" s="26"/>
      <c r="ABD36" s="26"/>
      <c r="ABE36" s="26"/>
      <c r="ABF36" s="26"/>
      <c r="ABG36" s="26"/>
      <c r="ABH36" s="26"/>
      <c r="ABI36" s="26"/>
      <c r="ABJ36" s="26"/>
      <c r="ABK36" s="26"/>
      <c r="ABL36" s="26"/>
      <c r="ABM36" s="26"/>
      <c r="ABN36" s="26"/>
      <c r="ABO36" s="26"/>
      <c r="ABP36" s="26"/>
      <c r="ABQ36" s="26"/>
      <c r="ABR36" s="26"/>
      <c r="ABS36" s="26"/>
      <c r="ABT36" s="26"/>
      <c r="ABU36" s="26"/>
      <c r="ABV36" s="26"/>
      <c r="ABW36" s="26"/>
      <c r="ABX36" s="26"/>
      <c r="ABY36" s="26"/>
      <c r="ABZ36" s="26"/>
      <c r="ACA36" s="26"/>
      <c r="ACB36" s="26"/>
      <c r="ACC36" s="26"/>
      <c r="ACD36" s="26"/>
      <c r="ACE36" s="26"/>
      <c r="ACF36" s="26"/>
      <c r="ACG36" s="26"/>
      <c r="ACH36" s="26"/>
      <c r="ACI36" s="26"/>
      <c r="ACJ36" s="26"/>
      <c r="ACK36" s="26"/>
      <c r="ACL36" s="26"/>
      <c r="ACM36" s="26"/>
      <c r="ACN36" s="26"/>
      <c r="ACO36" s="26"/>
      <c r="ACP36" s="26"/>
      <c r="ACQ36" s="26"/>
      <c r="ACR36" s="26"/>
      <c r="ACS36" s="26"/>
      <c r="ACT36" s="26"/>
      <c r="ACU36" s="26"/>
      <c r="ACV36" s="26"/>
      <c r="ACW36" s="26"/>
      <c r="ACX36" s="26"/>
      <c r="ACY36" s="26"/>
      <c r="ACZ36" s="26"/>
      <c r="ADA36" s="26"/>
      <c r="ADB36" s="26"/>
      <c r="ADC36" s="26"/>
      <c r="ADD36" s="26"/>
      <c r="ADE36" s="26"/>
      <c r="ADF36" s="26"/>
      <c r="ADG36" s="26"/>
      <c r="ADH36" s="26"/>
      <c r="ADI36" s="26"/>
      <c r="ADJ36" s="26"/>
      <c r="ADK36" s="26"/>
      <c r="ADL36" s="26"/>
      <c r="ADM36" s="26"/>
      <c r="ADN36" s="26"/>
      <c r="ADO36" s="26"/>
      <c r="ADP36" s="26"/>
      <c r="ADQ36" s="26"/>
      <c r="ADR36" s="26"/>
      <c r="ADS36" s="26"/>
      <c r="ADT36" s="26"/>
      <c r="ADU36" s="26"/>
      <c r="ADV36" s="26"/>
      <c r="ADW36" s="26"/>
      <c r="ADX36" s="26"/>
      <c r="ADY36" s="26"/>
      <c r="ADZ36" s="26"/>
      <c r="AEA36" s="26"/>
      <c r="AEB36" s="26"/>
      <c r="AEC36" s="26"/>
      <c r="AED36" s="26"/>
      <c r="AEE36" s="26"/>
      <c r="AEF36" s="26"/>
      <c r="AEG36" s="26"/>
      <c r="AEH36" s="26"/>
      <c r="AEI36" s="26"/>
      <c r="AEJ36" s="26"/>
      <c r="AEK36" s="26"/>
      <c r="AEL36" s="26"/>
      <c r="AEM36" s="26"/>
      <c r="AEN36" s="26"/>
      <c r="AEO36" s="26"/>
      <c r="AEP36" s="26"/>
      <c r="AEQ36" s="26"/>
      <c r="AER36" s="26"/>
      <c r="AES36" s="26"/>
      <c r="AET36" s="26"/>
      <c r="AEU36" s="26"/>
      <c r="AEV36" s="26"/>
      <c r="AEW36" s="26"/>
      <c r="AEX36" s="26"/>
      <c r="AEY36" s="26"/>
      <c r="AEZ36" s="26"/>
      <c r="AFA36" s="26"/>
      <c r="AFB36" s="26"/>
      <c r="AFC36" s="26"/>
      <c r="AFD36" s="26"/>
      <c r="AFE36" s="26"/>
      <c r="AFF36" s="26"/>
      <c r="AFG36" s="26"/>
      <c r="AFH36" s="26"/>
      <c r="AFI36" s="26"/>
      <c r="AFJ36" s="26"/>
      <c r="AFK36" s="26"/>
      <c r="AFL36" s="26"/>
      <c r="AFM36" s="26"/>
      <c r="AFN36" s="26"/>
      <c r="AFO36" s="26"/>
      <c r="AFP36" s="26"/>
      <c r="AFQ36" s="26"/>
      <c r="AFR36" s="26"/>
      <c r="AFS36" s="26"/>
      <c r="AFT36" s="26"/>
      <c r="AFU36" s="26"/>
      <c r="AFV36" s="26"/>
      <c r="AFW36" s="26"/>
      <c r="AFX36" s="26"/>
      <c r="AFY36" s="26"/>
      <c r="AFZ36" s="26"/>
      <c r="AGA36" s="26"/>
      <c r="AGB36" s="26"/>
      <c r="AGC36" s="26"/>
      <c r="AGD36" s="26"/>
      <c r="AGE36" s="26"/>
      <c r="AGF36" s="26"/>
      <c r="AGG36" s="26"/>
      <c r="AGH36" s="26"/>
      <c r="AGI36" s="26"/>
      <c r="AGJ36" s="26"/>
      <c r="AGK36" s="26"/>
      <c r="AGL36" s="26"/>
      <c r="AGM36" s="26"/>
      <c r="AGN36" s="26"/>
      <c r="AGO36" s="26"/>
      <c r="AGP36" s="26"/>
      <c r="AGQ36" s="26"/>
      <c r="AGR36" s="26"/>
      <c r="AGS36" s="26"/>
      <c r="AGT36" s="26"/>
      <c r="AGU36" s="26"/>
      <c r="AGV36" s="26"/>
      <c r="AGW36" s="26"/>
      <c r="AGX36" s="26"/>
      <c r="AGY36" s="26"/>
      <c r="AGZ36" s="26"/>
      <c r="AHA36" s="26"/>
      <c r="AHB36" s="26"/>
      <c r="AHC36" s="26"/>
      <c r="AHD36" s="26"/>
      <c r="AHE36" s="26"/>
      <c r="AHF36" s="26"/>
      <c r="AHG36" s="26"/>
      <c r="AHH36" s="26"/>
      <c r="AHI36" s="26"/>
      <c r="AHJ36" s="26"/>
      <c r="AHK36" s="26"/>
      <c r="AHL36" s="26"/>
      <c r="AHM36" s="26"/>
      <c r="AHN36" s="26"/>
      <c r="AHO36" s="26"/>
      <c r="AHP36" s="26"/>
      <c r="AHQ36" s="26"/>
      <c r="AHR36" s="26"/>
      <c r="AHS36" s="26"/>
      <c r="AHT36" s="26"/>
      <c r="AHU36" s="26"/>
      <c r="AHV36" s="26"/>
      <c r="AHW36" s="26"/>
      <c r="AHX36" s="26"/>
      <c r="AHY36" s="26"/>
      <c r="AHZ36" s="26"/>
      <c r="AIA36" s="26"/>
      <c r="AIB36" s="26"/>
      <c r="AIC36" s="26"/>
      <c r="AID36" s="26"/>
      <c r="AIE36" s="26"/>
      <c r="AIF36" s="26"/>
      <c r="AIG36" s="26"/>
      <c r="AIH36" s="26"/>
      <c r="AII36" s="26"/>
      <c r="AIJ36" s="26"/>
      <c r="AIK36" s="26"/>
      <c r="AIL36" s="26"/>
      <c r="AIM36" s="26"/>
      <c r="AIN36" s="26"/>
      <c r="AIO36" s="26"/>
      <c r="AIP36" s="26"/>
      <c r="AIQ36" s="26"/>
      <c r="AIR36" s="26"/>
      <c r="AIS36" s="26"/>
      <c r="AIT36" s="26"/>
      <c r="AIU36" s="26"/>
      <c r="AIV36" s="26"/>
      <c r="AIW36" s="26"/>
      <c r="AIX36" s="26"/>
      <c r="AIY36" s="26"/>
      <c r="AIZ36" s="26"/>
      <c r="AJA36" s="26"/>
      <c r="AJB36" s="26"/>
      <c r="AJC36" s="26"/>
      <c r="AJD36" s="26"/>
      <c r="AJE36" s="26"/>
      <c r="AJF36" s="26"/>
      <c r="AJG36" s="26"/>
      <c r="AJH36" s="26"/>
      <c r="AJI36" s="26"/>
      <c r="AJJ36" s="26"/>
      <c r="AJK36" s="26"/>
      <c r="AJL36" s="26"/>
      <c r="AJM36" s="26"/>
      <c r="AJN36" s="26"/>
      <c r="AJO36" s="26"/>
      <c r="AJP36" s="26"/>
      <c r="AJQ36" s="26"/>
      <c r="AJR36" s="26"/>
      <c r="AJS36" s="26"/>
      <c r="AJT36" s="26"/>
      <c r="AJU36" s="26"/>
      <c r="AJV36" s="26"/>
      <c r="AJW36" s="26"/>
      <c r="AJX36" s="26"/>
      <c r="AJY36" s="26"/>
      <c r="AJZ36" s="26"/>
      <c r="AKA36" s="26"/>
      <c r="AKB36" s="26"/>
      <c r="AKC36" s="26"/>
      <c r="AKD36" s="26"/>
      <c r="AKE36" s="26"/>
      <c r="AKF36" s="26"/>
      <c r="AKG36" s="26"/>
      <c r="AKH36" s="26"/>
      <c r="AKI36" s="26"/>
      <c r="AKJ36" s="26"/>
      <c r="AKK36" s="26"/>
      <c r="AKL36" s="26"/>
      <c r="AKM36" s="26"/>
      <c r="AKN36" s="26"/>
      <c r="AKO36" s="26"/>
      <c r="AKP36" s="26"/>
      <c r="AKQ36" s="26"/>
      <c r="AKR36" s="26"/>
      <c r="AKS36" s="26"/>
      <c r="AKT36" s="26"/>
      <c r="AKU36" s="26"/>
      <c r="AKV36" s="26"/>
      <c r="AKW36" s="26"/>
      <c r="AKX36" s="26"/>
      <c r="AKY36" s="26"/>
      <c r="AKZ36" s="26"/>
      <c r="ALA36" s="26"/>
      <c r="ALB36" s="26"/>
      <c r="ALC36" s="26"/>
      <c r="ALD36" s="26"/>
      <c r="ALE36" s="26"/>
      <c r="ALF36" s="26"/>
      <c r="ALG36" s="26"/>
      <c r="ALH36" s="26"/>
      <c r="ALI36" s="26"/>
      <c r="ALJ36" s="26"/>
      <c r="ALK36" s="26"/>
      <c r="ALL36" s="26"/>
      <c r="ALM36" s="26"/>
      <c r="ALN36" s="26"/>
      <c r="ALO36" s="26"/>
      <c r="ALP36" s="26"/>
      <c r="ALQ36" s="26"/>
      <c r="ALR36" s="26"/>
      <c r="ALS36" s="26"/>
      <c r="ALT36" s="26"/>
      <c r="ALU36" s="26"/>
      <c r="ALV36" s="26"/>
      <c r="ALW36" s="26"/>
      <c r="ALX36" s="26"/>
      <c r="ALY36" s="26"/>
      <c r="ALZ36" s="26"/>
      <c r="AMA36" s="26"/>
      <c r="AMB36" s="26"/>
      <c r="AMC36" s="26"/>
      <c r="AMD36" s="26"/>
      <c r="AME36" s="26"/>
      <c r="AMF36" s="26"/>
      <c r="AMG36" s="26"/>
      <c r="AMH36" s="26"/>
      <c r="AMI36" s="26"/>
      <c r="AMJ36" s="26"/>
      <c r="AMK36" s="26"/>
      <c r="AML36" s="26"/>
      <c r="AMM36" s="26"/>
      <c r="AMN36" s="26"/>
      <c r="AMO36" s="26"/>
      <c r="AMP36" s="26"/>
      <c r="AMQ36" s="26"/>
      <c r="AMR36" s="26"/>
      <c r="AMS36" s="26"/>
      <c r="AMT36" s="26"/>
      <c r="AMU36" s="26"/>
      <c r="AMV36" s="26"/>
      <c r="AMW36" s="26"/>
      <c r="AMX36" s="26"/>
      <c r="AMY36" s="26"/>
      <c r="AMZ36" s="26"/>
      <c r="ANA36" s="26"/>
      <c r="ANB36" s="26"/>
      <c r="ANC36" s="26"/>
      <c r="AND36" s="26"/>
      <c r="ANE36" s="26"/>
      <c r="ANF36" s="26"/>
      <c r="ANG36" s="26"/>
      <c r="ANH36" s="26"/>
      <c r="ANI36" s="26"/>
      <c r="ANJ36" s="26"/>
      <c r="ANK36" s="26"/>
      <c r="ANL36" s="26"/>
      <c r="ANM36" s="26"/>
      <c r="ANN36" s="26"/>
      <c r="ANO36" s="26"/>
      <c r="ANP36" s="26"/>
      <c r="ANQ36" s="26"/>
      <c r="ANR36" s="26"/>
      <c r="ANS36" s="26"/>
      <c r="ANT36" s="26"/>
      <c r="ANU36" s="26"/>
      <c r="ANV36" s="26"/>
      <c r="ANW36" s="26"/>
      <c r="ANX36" s="26"/>
      <c r="ANY36" s="26"/>
      <c r="ANZ36" s="26"/>
      <c r="AOA36" s="26"/>
      <c r="AOB36" s="26"/>
      <c r="AOC36" s="26"/>
      <c r="AOD36" s="26"/>
      <c r="AOE36" s="26"/>
      <c r="AOF36" s="26"/>
      <c r="AOG36" s="26"/>
      <c r="AOH36" s="26"/>
      <c r="AOI36" s="26"/>
      <c r="AOJ36" s="26"/>
      <c r="AOK36" s="26"/>
      <c r="AOL36" s="26"/>
      <c r="AOM36" s="26"/>
      <c r="AON36" s="26"/>
      <c r="AOO36" s="26"/>
      <c r="AOP36" s="26"/>
      <c r="AOQ36" s="26"/>
      <c r="AOR36" s="26"/>
      <c r="AOS36" s="26"/>
      <c r="AOT36" s="26"/>
      <c r="AOU36" s="26"/>
      <c r="AOV36" s="26"/>
      <c r="AOW36" s="26"/>
      <c r="AOX36" s="26"/>
      <c r="AOY36" s="26"/>
      <c r="AOZ36" s="26"/>
      <c r="APA36" s="26"/>
      <c r="APB36" s="26"/>
      <c r="APC36" s="26"/>
      <c r="APD36" s="26"/>
      <c r="APE36" s="26"/>
      <c r="APF36" s="26"/>
      <c r="APG36" s="26"/>
      <c r="APH36" s="26"/>
      <c r="API36" s="26"/>
      <c r="APJ36" s="26"/>
      <c r="APK36" s="26"/>
      <c r="APL36" s="26"/>
      <c r="APM36" s="26"/>
      <c r="APN36" s="26"/>
      <c r="APO36" s="26"/>
      <c r="APP36" s="26"/>
      <c r="APQ36" s="26"/>
      <c r="APR36" s="26"/>
      <c r="APS36" s="26"/>
      <c r="APT36" s="26"/>
      <c r="APU36" s="26"/>
      <c r="APV36" s="26"/>
      <c r="APW36" s="26"/>
      <c r="APX36" s="26"/>
      <c r="APY36" s="26"/>
      <c r="APZ36" s="26"/>
      <c r="AQA36" s="26"/>
      <c r="AQB36" s="26"/>
      <c r="AQC36" s="26"/>
      <c r="AQD36" s="26"/>
      <c r="AQE36" s="26"/>
      <c r="AQF36" s="26"/>
      <c r="AQG36" s="26"/>
      <c r="AQH36" s="26"/>
      <c r="AQI36" s="26"/>
      <c r="AQJ36" s="26"/>
      <c r="AQK36" s="26"/>
      <c r="AQL36" s="26"/>
      <c r="AQM36" s="26"/>
      <c r="AQN36" s="26"/>
      <c r="AQO36" s="26"/>
      <c r="AQP36" s="26"/>
      <c r="AQQ36" s="26"/>
      <c r="AQR36" s="26"/>
      <c r="AQS36" s="26"/>
      <c r="AQT36" s="26"/>
      <c r="AQU36" s="26"/>
      <c r="AQV36" s="26"/>
      <c r="AQW36" s="26"/>
      <c r="AQX36" s="26"/>
      <c r="AQY36" s="26"/>
      <c r="AQZ36" s="26"/>
      <c r="ARA36" s="26"/>
      <c r="ARB36" s="26"/>
      <c r="ARC36" s="26"/>
      <c r="ARD36" s="26"/>
      <c r="ARE36" s="26"/>
      <c r="ARF36" s="26"/>
      <c r="ARG36" s="26"/>
      <c r="ARH36" s="26"/>
      <c r="ARI36" s="26"/>
      <c r="ARJ36" s="26"/>
      <c r="ARK36" s="26"/>
      <c r="ARL36" s="26"/>
      <c r="ARM36" s="26"/>
      <c r="ARN36" s="26"/>
      <c r="ARO36" s="26"/>
      <c r="ARP36" s="26"/>
      <c r="ARQ36" s="26"/>
      <c r="ARR36" s="26"/>
      <c r="ARS36" s="26"/>
      <c r="ART36" s="26"/>
      <c r="ARU36" s="26"/>
      <c r="ARV36" s="26"/>
      <c r="ARW36" s="26"/>
      <c r="ARX36" s="26"/>
      <c r="ARY36" s="26"/>
      <c r="ARZ36" s="26"/>
      <c r="ASA36" s="26"/>
      <c r="ASB36" s="26"/>
      <c r="ASC36" s="26"/>
      <c r="ASD36" s="26"/>
      <c r="ASE36" s="26"/>
      <c r="ASF36" s="26"/>
      <c r="ASG36" s="26"/>
      <c r="ASH36" s="26"/>
      <c r="ASI36" s="26"/>
      <c r="ASJ36" s="26"/>
      <c r="ASK36" s="26"/>
      <c r="ASL36" s="26"/>
      <c r="ASM36" s="26"/>
      <c r="ASN36" s="26"/>
      <c r="ASO36" s="26"/>
      <c r="ASP36" s="26"/>
      <c r="ASQ36" s="26"/>
      <c r="ASR36" s="26"/>
      <c r="ASS36" s="26"/>
      <c r="AST36" s="26"/>
      <c r="ASU36" s="26"/>
      <c r="ASV36" s="26"/>
      <c r="ASW36" s="26"/>
      <c r="ASX36" s="26"/>
      <c r="ASY36" s="26"/>
      <c r="ASZ36" s="26"/>
      <c r="ATA36" s="26"/>
      <c r="ATB36" s="26"/>
      <c r="ATC36" s="26"/>
      <c r="ATD36" s="26"/>
      <c r="ATE36" s="26"/>
      <c r="ATF36" s="26"/>
      <c r="ATG36" s="26"/>
      <c r="ATH36" s="26"/>
      <c r="ATI36" s="26"/>
      <c r="ATJ36" s="26"/>
      <c r="ATK36" s="26"/>
      <c r="ATL36" s="26"/>
      <c r="ATM36" s="26"/>
      <c r="ATN36" s="26"/>
      <c r="ATO36" s="26"/>
      <c r="ATP36" s="26"/>
      <c r="ATQ36" s="26"/>
      <c r="ATR36" s="26"/>
      <c r="ATS36" s="26"/>
      <c r="ATT36" s="26"/>
      <c r="ATU36" s="26"/>
      <c r="ATV36" s="26"/>
      <c r="ATW36" s="26"/>
      <c r="ATX36" s="26"/>
      <c r="ATY36" s="26"/>
      <c r="ATZ36" s="26"/>
      <c r="AUA36" s="26"/>
      <c r="AUB36" s="26"/>
      <c r="AUC36" s="26"/>
      <c r="AUD36" s="26"/>
      <c r="AUE36" s="26"/>
      <c r="AUF36" s="26"/>
      <c r="AUG36" s="26"/>
      <c r="AUH36" s="26"/>
      <c r="AUI36" s="26"/>
      <c r="AUJ36" s="26"/>
      <c r="AUK36" s="26"/>
      <c r="AUL36" s="26"/>
      <c r="AUM36" s="26"/>
      <c r="AUN36" s="26"/>
      <c r="AUO36" s="26"/>
      <c r="AUP36" s="26"/>
      <c r="AUQ36" s="26"/>
      <c r="AUR36" s="26"/>
      <c r="AUS36" s="26"/>
      <c r="AUT36" s="26"/>
      <c r="AUU36" s="26"/>
      <c r="AUV36" s="26"/>
      <c r="AUW36" s="26"/>
      <c r="AUX36" s="26"/>
      <c r="AUY36" s="26"/>
      <c r="AUZ36" s="26"/>
      <c r="AVA36" s="26"/>
      <c r="AVB36" s="26"/>
      <c r="AVC36" s="26"/>
      <c r="AVD36" s="26"/>
      <c r="AVE36" s="26"/>
      <c r="AVF36" s="26"/>
      <c r="AVG36" s="26"/>
      <c r="AVH36" s="26"/>
      <c r="AVI36" s="26"/>
      <c r="AVJ36" s="26"/>
      <c r="AVK36" s="26"/>
      <c r="AVL36" s="26"/>
      <c r="AVM36" s="26"/>
      <c r="AVN36" s="26"/>
      <c r="AVO36" s="26"/>
      <c r="AVP36" s="26"/>
      <c r="AVQ36" s="26"/>
      <c r="AVR36" s="26"/>
      <c r="AVS36" s="26"/>
      <c r="AVT36" s="26"/>
      <c r="AVU36" s="26"/>
      <c r="AVV36" s="26"/>
      <c r="AVW36" s="26"/>
      <c r="AVX36" s="26"/>
      <c r="AVY36" s="26"/>
      <c r="AVZ36" s="26"/>
      <c r="AWA36" s="26"/>
      <c r="AWB36" s="26"/>
      <c r="AWC36" s="26"/>
      <c r="AWD36" s="26"/>
      <c r="AWE36" s="26"/>
      <c r="AWF36" s="26"/>
      <c r="AWG36" s="26"/>
      <c r="AWH36" s="26"/>
      <c r="AWI36" s="26"/>
      <c r="AWJ36" s="26"/>
      <c r="AWK36" s="26"/>
      <c r="AWL36" s="26"/>
      <c r="AWM36" s="26"/>
      <c r="AWN36" s="26"/>
      <c r="AWO36" s="26"/>
      <c r="AWP36" s="26"/>
      <c r="AWQ36" s="26"/>
      <c r="AWR36" s="26"/>
      <c r="AWS36" s="26"/>
      <c r="AWT36" s="26"/>
      <c r="AWU36" s="26"/>
      <c r="AWV36" s="26"/>
      <c r="AWW36" s="26"/>
      <c r="AWX36" s="26"/>
      <c r="AWY36" s="26"/>
      <c r="AWZ36" s="26"/>
      <c r="AXA36" s="26"/>
      <c r="AXB36" s="26"/>
      <c r="AXC36" s="26"/>
      <c r="AXD36" s="26"/>
      <c r="AXE36" s="26"/>
      <c r="AXF36" s="26"/>
      <c r="AXG36" s="26"/>
      <c r="AXH36" s="26"/>
      <c r="AXI36" s="26"/>
      <c r="AXJ36" s="26"/>
      <c r="AXK36" s="26"/>
      <c r="AXL36" s="26"/>
      <c r="AXM36" s="26"/>
      <c r="AXN36" s="26"/>
      <c r="AXO36" s="26"/>
      <c r="AXP36" s="26"/>
      <c r="AXQ36" s="26"/>
      <c r="AXR36" s="26"/>
      <c r="AXS36" s="26"/>
      <c r="AXT36" s="26"/>
      <c r="AXU36" s="26"/>
      <c r="AXV36" s="26"/>
      <c r="AXW36" s="26"/>
      <c r="AXX36" s="26"/>
      <c r="AXY36" s="26"/>
      <c r="AXZ36" s="26"/>
      <c r="AYA36" s="26"/>
      <c r="AYB36" s="26"/>
      <c r="AYC36" s="26"/>
      <c r="AYD36" s="26"/>
      <c r="AYE36" s="26"/>
      <c r="AYF36" s="26"/>
      <c r="AYG36" s="26"/>
      <c r="AYH36" s="26"/>
      <c r="AYI36" s="26"/>
      <c r="AYJ36" s="26"/>
      <c r="AYK36" s="26"/>
      <c r="AYL36" s="26"/>
      <c r="AYM36" s="26"/>
      <c r="AYN36" s="26"/>
      <c r="AYO36" s="26"/>
      <c r="AYP36" s="26"/>
      <c r="AYQ36" s="26"/>
      <c r="AYR36" s="26"/>
      <c r="AYS36" s="26"/>
      <c r="AYT36" s="26"/>
      <c r="AYU36" s="26"/>
      <c r="AYV36" s="26"/>
      <c r="AYW36" s="26"/>
      <c r="AYX36" s="26"/>
      <c r="AYY36" s="26"/>
      <c r="AYZ36" s="26"/>
      <c r="AZA36" s="26"/>
      <c r="AZB36" s="26"/>
      <c r="AZC36" s="26"/>
      <c r="AZD36" s="26"/>
      <c r="AZE36" s="26"/>
      <c r="AZF36" s="26"/>
      <c r="AZG36" s="26"/>
      <c r="AZH36" s="26"/>
      <c r="AZI36" s="26"/>
      <c r="AZJ36" s="26"/>
      <c r="AZK36" s="26"/>
      <c r="AZL36" s="26"/>
      <c r="AZM36" s="26"/>
      <c r="AZN36" s="26"/>
      <c r="AZO36" s="26"/>
      <c r="AZP36" s="26"/>
      <c r="AZQ36" s="26"/>
      <c r="AZR36" s="26"/>
      <c r="AZS36" s="26"/>
      <c r="AZT36" s="26"/>
      <c r="AZU36" s="26"/>
      <c r="AZV36" s="26"/>
      <c r="AZW36" s="26"/>
      <c r="AZX36" s="26"/>
      <c r="AZY36" s="26"/>
      <c r="AZZ36" s="26"/>
      <c r="BAA36" s="26"/>
      <c r="BAB36" s="26"/>
      <c r="BAC36" s="26"/>
      <c r="BAD36" s="26"/>
      <c r="BAE36" s="26"/>
      <c r="BAF36" s="26"/>
      <c r="BAG36" s="26"/>
      <c r="BAH36" s="26"/>
      <c r="BAI36" s="26"/>
      <c r="BAJ36" s="26"/>
      <c r="BAK36" s="26"/>
      <c r="BAL36" s="26"/>
      <c r="BAM36" s="26"/>
      <c r="BAN36" s="26"/>
      <c r="BAO36" s="26"/>
      <c r="BAP36" s="26"/>
      <c r="BAQ36" s="26"/>
      <c r="BAR36" s="26"/>
      <c r="BAS36" s="26"/>
      <c r="BAT36" s="26"/>
      <c r="BAU36" s="26"/>
      <c r="BAV36" s="26"/>
      <c r="BAW36" s="26"/>
      <c r="BAX36" s="26"/>
      <c r="BAY36" s="26"/>
      <c r="BAZ36" s="26"/>
      <c r="BBA36" s="26"/>
      <c r="BBB36" s="26"/>
      <c r="BBC36" s="26"/>
      <c r="BBD36" s="26"/>
      <c r="BBE36" s="26"/>
      <c r="BBF36" s="26"/>
      <c r="BBG36" s="26"/>
      <c r="BBH36" s="26"/>
      <c r="BBI36" s="26"/>
      <c r="BBJ36" s="26"/>
      <c r="BBK36" s="26"/>
      <c r="BBL36" s="26"/>
      <c r="BBM36" s="26"/>
      <c r="BBN36" s="26"/>
      <c r="BBO36" s="26"/>
      <c r="BBP36" s="26"/>
      <c r="BBQ36" s="26"/>
      <c r="BBR36" s="26"/>
      <c r="BBS36" s="26"/>
      <c r="BBT36" s="26"/>
      <c r="BBU36" s="26"/>
      <c r="BBV36" s="26"/>
      <c r="BBW36" s="26"/>
      <c r="BBX36" s="26"/>
      <c r="BBY36" s="26"/>
      <c r="BBZ36" s="26"/>
      <c r="BCA36" s="26"/>
      <c r="BCB36" s="26"/>
      <c r="BCC36" s="26"/>
      <c r="BCD36" s="26"/>
      <c r="BCE36" s="26"/>
      <c r="BCF36" s="26"/>
      <c r="BCG36" s="26"/>
      <c r="BCH36" s="26"/>
      <c r="BCI36" s="26"/>
      <c r="BCJ36" s="26"/>
      <c r="BCK36" s="26"/>
      <c r="BCL36" s="26"/>
      <c r="BCM36" s="26"/>
      <c r="BCN36" s="26"/>
      <c r="BCO36" s="26"/>
      <c r="BCP36" s="26"/>
      <c r="BCQ36" s="26"/>
      <c r="BCR36" s="26"/>
      <c r="BCS36" s="26"/>
      <c r="BCT36" s="26"/>
      <c r="BCU36" s="26"/>
      <c r="BCV36" s="26"/>
      <c r="BCW36" s="26"/>
      <c r="BCX36" s="26"/>
      <c r="BCY36" s="26"/>
      <c r="BCZ36" s="26"/>
      <c r="BDA36" s="26"/>
      <c r="BDB36" s="26"/>
      <c r="BDC36" s="26"/>
      <c r="BDD36" s="26"/>
      <c r="BDE36" s="26"/>
      <c r="BDF36" s="26"/>
      <c r="BDG36" s="26"/>
      <c r="BDH36" s="26"/>
      <c r="BDI36" s="26"/>
      <c r="BDJ36" s="26"/>
      <c r="BDK36" s="26"/>
      <c r="BDL36" s="26"/>
      <c r="BDM36" s="26"/>
      <c r="BDN36" s="26"/>
      <c r="BDO36" s="26"/>
      <c r="BDP36" s="26"/>
      <c r="BDQ36" s="26"/>
      <c r="BDR36" s="26"/>
      <c r="BDS36" s="26"/>
      <c r="BDT36" s="26"/>
      <c r="BDU36" s="26"/>
      <c r="BDV36" s="26"/>
      <c r="BDW36" s="26"/>
      <c r="BDX36" s="26"/>
      <c r="BDY36" s="26"/>
      <c r="BDZ36" s="26"/>
      <c r="BEA36" s="26"/>
      <c r="BEB36" s="26"/>
      <c r="BEC36" s="26"/>
      <c r="BED36" s="26"/>
      <c r="BEE36" s="26"/>
      <c r="BEF36" s="26"/>
      <c r="BEG36" s="26"/>
      <c r="BEH36" s="26"/>
      <c r="BEI36" s="26"/>
      <c r="BEJ36" s="26"/>
      <c r="BEK36" s="26"/>
      <c r="BEL36" s="26"/>
      <c r="BEM36" s="26"/>
      <c r="BEN36" s="26"/>
      <c r="BEO36" s="26"/>
      <c r="BEP36" s="26"/>
      <c r="BEQ36" s="26"/>
      <c r="BER36" s="26"/>
      <c r="BES36" s="26"/>
      <c r="BET36" s="26"/>
      <c r="BEU36" s="26"/>
      <c r="BEV36" s="26"/>
      <c r="BEW36" s="26"/>
      <c r="BEX36" s="26"/>
      <c r="BEY36" s="26"/>
      <c r="BEZ36" s="26"/>
      <c r="BFA36" s="26"/>
      <c r="BFB36" s="26"/>
      <c r="BFC36" s="26"/>
      <c r="BFD36" s="26"/>
      <c r="BFE36" s="26"/>
      <c r="BFF36" s="26"/>
      <c r="BFG36" s="26"/>
      <c r="BFH36" s="26"/>
      <c r="BFI36" s="26"/>
      <c r="BFJ36" s="26"/>
      <c r="BFK36" s="26"/>
      <c r="BFL36" s="26"/>
      <c r="BFM36" s="26"/>
      <c r="BFN36" s="26"/>
      <c r="BFO36" s="26"/>
      <c r="BFP36" s="26"/>
      <c r="BFQ36" s="26"/>
      <c r="BFR36" s="26"/>
      <c r="BFS36" s="26"/>
      <c r="BFT36" s="26"/>
      <c r="BFU36" s="26"/>
      <c r="BFV36" s="26"/>
      <c r="BFW36" s="26"/>
      <c r="BFX36" s="26"/>
      <c r="BFY36" s="26"/>
      <c r="BFZ36" s="26"/>
      <c r="BGA36" s="26"/>
      <c r="BGB36" s="26"/>
      <c r="BGC36" s="26"/>
      <c r="BGD36" s="26"/>
      <c r="BGE36" s="26"/>
      <c r="BGF36" s="26"/>
      <c r="BGG36" s="26"/>
      <c r="BGH36" s="26"/>
      <c r="BGI36" s="26"/>
      <c r="BGJ36" s="26"/>
      <c r="BGK36" s="26"/>
      <c r="BGL36" s="26"/>
      <c r="BGM36" s="26"/>
      <c r="BGN36" s="26"/>
      <c r="BGO36" s="26"/>
      <c r="BGP36" s="26"/>
      <c r="BGQ36" s="26"/>
      <c r="BGR36" s="26"/>
      <c r="BGS36" s="26"/>
      <c r="BGT36" s="26"/>
      <c r="BGU36" s="26"/>
      <c r="BGV36" s="26"/>
      <c r="BGW36" s="26"/>
      <c r="BGX36" s="26"/>
      <c r="BGY36" s="26"/>
      <c r="BGZ36" s="26"/>
      <c r="BHA36" s="26"/>
      <c r="BHB36" s="26"/>
      <c r="BHC36" s="26"/>
      <c r="BHD36" s="26"/>
      <c r="BHE36" s="26"/>
      <c r="BHF36" s="26"/>
      <c r="BHG36" s="26"/>
      <c r="BHH36" s="26"/>
      <c r="BHI36" s="26"/>
      <c r="BHJ36" s="26"/>
      <c r="BHK36" s="26"/>
      <c r="BHL36" s="26"/>
      <c r="BHM36" s="26"/>
      <c r="BHN36" s="26"/>
      <c r="BHO36" s="26"/>
      <c r="BHP36" s="26"/>
      <c r="BHQ36" s="26"/>
      <c r="BHR36" s="26"/>
      <c r="BHS36" s="26"/>
      <c r="BHT36" s="26"/>
      <c r="BHU36" s="26"/>
      <c r="BHV36" s="26"/>
      <c r="BHW36" s="26"/>
      <c r="BHX36" s="26"/>
      <c r="BHY36" s="26"/>
      <c r="BHZ36" s="26"/>
      <c r="BIA36" s="26"/>
      <c r="BIB36" s="26"/>
      <c r="BIC36" s="26"/>
      <c r="BID36" s="26"/>
      <c r="BIE36" s="26"/>
      <c r="BIF36" s="26"/>
      <c r="BIG36" s="26"/>
      <c r="BIH36" s="26"/>
      <c r="BII36" s="26"/>
      <c r="BIJ36" s="26"/>
      <c r="BIK36" s="26"/>
      <c r="BIL36" s="26"/>
      <c r="BIM36" s="26"/>
      <c r="BIN36" s="26"/>
      <c r="BIO36" s="26"/>
      <c r="BIP36" s="26"/>
      <c r="BIQ36" s="26"/>
      <c r="BIR36" s="26"/>
      <c r="BIS36" s="26"/>
      <c r="BIT36" s="26"/>
      <c r="BIU36" s="26"/>
      <c r="BIV36" s="26"/>
      <c r="BIW36" s="26"/>
      <c r="BIX36" s="26"/>
      <c r="BIY36" s="26"/>
      <c r="BIZ36" s="26"/>
      <c r="BJA36" s="26"/>
      <c r="BJB36" s="26"/>
      <c r="BJC36" s="26"/>
      <c r="BJD36" s="26"/>
      <c r="BJE36" s="26"/>
      <c r="BJF36" s="26"/>
      <c r="BJG36" s="26"/>
      <c r="BJH36" s="26"/>
      <c r="BJI36" s="26"/>
      <c r="BJJ36" s="26"/>
      <c r="BJK36" s="26"/>
      <c r="BJL36" s="26"/>
      <c r="BJM36" s="26"/>
      <c r="BJN36" s="26"/>
      <c r="BJO36" s="26"/>
      <c r="BJP36" s="26"/>
      <c r="BJQ36" s="26"/>
      <c r="BJR36" s="26"/>
      <c r="BJS36" s="26"/>
      <c r="BJT36" s="26"/>
      <c r="BJU36" s="26"/>
      <c r="BJV36" s="26"/>
      <c r="BJW36" s="26"/>
      <c r="BJX36" s="26"/>
      <c r="BJY36" s="26"/>
      <c r="BJZ36" s="26"/>
      <c r="BKA36" s="26"/>
      <c r="BKB36" s="26"/>
      <c r="BKC36" s="26"/>
      <c r="BKD36" s="26"/>
      <c r="BKE36" s="26"/>
      <c r="BKF36" s="26"/>
      <c r="BKG36" s="26"/>
      <c r="BKH36" s="26"/>
      <c r="BKI36" s="26"/>
      <c r="BKJ36" s="26"/>
      <c r="BKK36" s="26"/>
      <c r="BKL36" s="26"/>
      <c r="BKM36" s="26"/>
      <c r="BKN36" s="26"/>
      <c r="BKO36" s="26"/>
      <c r="BKP36" s="26"/>
      <c r="BKQ36" s="26"/>
      <c r="BKR36" s="26"/>
      <c r="BKS36" s="26"/>
      <c r="BKT36" s="26"/>
      <c r="BKU36" s="26"/>
      <c r="BKV36" s="26"/>
      <c r="BKW36" s="26"/>
      <c r="BKX36" s="26"/>
      <c r="BKY36" s="26"/>
      <c r="BKZ36" s="26"/>
      <c r="BLA36" s="26"/>
      <c r="BLB36" s="26"/>
      <c r="BLC36" s="26"/>
      <c r="BLD36" s="26"/>
      <c r="BLE36" s="26"/>
      <c r="BLF36" s="26"/>
      <c r="BLG36" s="26"/>
      <c r="BLH36" s="26"/>
      <c r="BLI36" s="26"/>
      <c r="BLJ36" s="26"/>
      <c r="BLK36" s="26"/>
      <c r="BLL36" s="26"/>
      <c r="BLM36" s="26"/>
      <c r="BLN36" s="26"/>
      <c r="BLO36" s="26"/>
      <c r="BLP36" s="26"/>
      <c r="BLQ36" s="26"/>
      <c r="BLR36" s="26"/>
      <c r="BLS36" s="26"/>
      <c r="BLT36" s="26"/>
      <c r="BLU36" s="26"/>
      <c r="BLV36" s="26"/>
      <c r="BLW36" s="26"/>
      <c r="BLX36" s="26"/>
      <c r="BLY36" s="26"/>
      <c r="BLZ36" s="26"/>
      <c r="BMA36" s="26"/>
      <c r="BMB36" s="26"/>
      <c r="BMC36" s="26"/>
      <c r="BMD36" s="26"/>
      <c r="BME36" s="26"/>
      <c r="BMF36" s="26"/>
      <c r="BMG36" s="26"/>
      <c r="BMH36" s="26"/>
      <c r="BMI36" s="26"/>
      <c r="BMJ36" s="26"/>
      <c r="BMK36" s="26"/>
      <c r="BML36" s="26"/>
      <c r="BMM36" s="26"/>
      <c r="BMN36" s="26"/>
      <c r="BMO36" s="26"/>
      <c r="BMP36" s="26"/>
      <c r="BMQ36" s="26"/>
      <c r="BMR36" s="26"/>
      <c r="BMS36" s="26"/>
      <c r="BMT36" s="26"/>
      <c r="BMU36" s="26"/>
      <c r="BMV36" s="26"/>
      <c r="BMW36" s="26"/>
      <c r="BMX36" s="26"/>
      <c r="BMY36" s="26"/>
      <c r="BMZ36" s="26"/>
      <c r="BNA36" s="26"/>
      <c r="BNB36" s="26"/>
      <c r="BNC36" s="26"/>
      <c r="BND36" s="26"/>
      <c r="BNE36" s="26"/>
      <c r="BNF36" s="26"/>
      <c r="BNG36" s="26"/>
      <c r="BNH36" s="26"/>
      <c r="BNI36" s="26"/>
      <c r="BNJ36" s="26"/>
      <c r="BNK36" s="26"/>
      <c r="BNL36" s="26"/>
      <c r="BNM36" s="26"/>
      <c r="BNN36" s="26"/>
      <c r="BNO36" s="26"/>
      <c r="BNP36" s="26"/>
      <c r="BNQ36" s="26"/>
      <c r="BNR36" s="26"/>
      <c r="BNS36" s="26"/>
      <c r="BNT36" s="26"/>
      <c r="BNU36" s="26"/>
      <c r="BNV36" s="26"/>
      <c r="BNW36" s="26"/>
      <c r="BNX36" s="26"/>
      <c r="BNY36" s="26"/>
      <c r="BNZ36" s="26"/>
      <c r="BOA36" s="26"/>
      <c r="BOB36" s="26"/>
      <c r="BOC36" s="26"/>
      <c r="BOD36" s="26"/>
      <c r="BOE36" s="26"/>
      <c r="BOF36" s="26"/>
      <c r="BOG36" s="26"/>
      <c r="BOH36" s="26"/>
      <c r="BOI36" s="26"/>
      <c r="BOJ36" s="26"/>
      <c r="BOK36" s="26"/>
      <c r="BOL36" s="26"/>
      <c r="BOM36" s="26"/>
      <c r="BON36" s="26"/>
      <c r="BOO36" s="26"/>
      <c r="BOP36" s="26"/>
      <c r="BOQ36" s="26"/>
      <c r="BOR36" s="26"/>
      <c r="BOS36" s="26"/>
      <c r="BOT36" s="26"/>
      <c r="BOU36" s="26"/>
      <c r="BOV36" s="26"/>
      <c r="BOW36" s="26"/>
      <c r="BOX36" s="26"/>
      <c r="BOY36" s="26"/>
      <c r="BOZ36" s="26"/>
      <c r="BPA36" s="26"/>
      <c r="BPB36" s="26"/>
      <c r="BPC36" s="26"/>
      <c r="BPD36" s="26"/>
      <c r="BPE36" s="26"/>
      <c r="BPF36" s="26"/>
      <c r="BPG36" s="26"/>
      <c r="BPH36" s="26"/>
      <c r="BPI36" s="26"/>
      <c r="BPJ36" s="26"/>
      <c r="BPK36" s="26"/>
      <c r="BPL36" s="26"/>
      <c r="BPM36" s="26"/>
      <c r="BPN36" s="26"/>
      <c r="BPO36" s="26"/>
      <c r="BPP36" s="26"/>
      <c r="BPQ36" s="26"/>
      <c r="BPR36" s="26"/>
      <c r="BPS36" s="26"/>
      <c r="BPT36" s="26"/>
      <c r="BPU36" s="26"/>
      <c r="BPV36" s="26"/>
      <c r="BPW36" s="26"/>
      <c r="BPX36" s="26"/>
      <c r="BPY36" s="26"/>
      <c r="BPZ36" s="26"/>
      <c r="BQA36" s="26"/>
      <c r="BQB36" s="26"/>
      <c r="BQC36" s="26"/>
      <c r="BQD36" s="26"/>
      <c r="BQE36" s="26"/>
      <c r="BQF36" s="26"/>
      <c r="BQG36" s="26"/>
      <c r="BQH36" s="26"/>
      <c r="BQI36" s="26"/>
      <c r="BQJ36" s="26"/>
      <c r="BQK36" s="26"/>
      <c r="BQL36" s="26"/>
      <c r="BQM36" s="26"/>
      <c r="BQN36" s="26"/>
      <c r="BQO36" s="26"/>
      <c r="BQP36" s="26"/>
      <c r="BQQ36" s="26"/>
      <c r="BQR36" s="26"/>
      <c r="BQS36" s="26"/>
      <c r="BQT36" s="26"/>
      <c r="BQU36" s="26"/>
      <c r="BQV36" s="26"/>
      <c r="BQW36" s="26"/>
      <c r="BQX36" s="26"/>
      <c r="BQY36" s="26"/>
      <c r="BQZ36" s="26"/>
      <c r="BRA36" s="26"/>
      <c r="BRB36" s="26"/>
      <c r="BRC36" s="26"/>
      <c r="BRD36" s="26"/>
      <c r="BRE36" s="26"/>
      <c r="BRF36" s="26"/>
      <c r="BRG36" s="26"/>
      <c r="BRH36" s="26"/>
      <c r="BRI36" s="26"/>
      <c r="BRJ36" s="26"/>
      <c r="BRK36" s="26"/>
      <c r="BRL36" s="26"/>
      <c r="BRM36" s="26"/>
      <c r="BRN36" s="26"/>
      <c r="BRO36" s="26"/>
      <c r="BRP36" s="26"/>
      <c r="BRQ36" s="26"/>
    </row>
    <row r="37" spans="1:1837" s="24" customFormat="1" ht="85.2" customHeight="1" x14ac:dyDescent="0.3">
      <c r="A37" s="814"/>
      <c r="B37" s="867"/>
      <c r="C37" s="862"/>
      <c r="D37" s="822"/>
      <c r="E37" s="80" t="s">
        <v>140</v>
      </c>
      <c r="F37" s="128">
        <v>3</v>
      </c>
      <c r="G37" s="161">
        <f t="shared" si="13"/>
        <v>0.27272727272727271</v>
      </c>
      <c r="H37" s="450" t="s">
        <v>160</v>
      </c>
      <c r="I37" s="450" t="s">
        <v>159</v>
      </c>
      <c r="J37" s="450" t="s">
        <v>161</v>
      </c>
      <c r="K37" s="875"/>
      <c r="L37" s="81" t="s">
        <v>614</v>
      </c>
      <c r="M37" s="83" t="s">
        <v>162</v>
      </c>
      <c r="N37" s="66"/>
      <c r="O37" s="723"/>
      <c r="P37" s="309"/>
      <c r="Q37" s="138">
        <v>-1</v>
      </c>
      <c r="R37" s="134">
        <v>-2</v>
      </c>
      <c r="S37" s="134">
        <v>-3</v>
      </c>
      <c r="T37" s="338">
        <f t="shared" si="3"/>
        <v>-0.27272727272727271</v>
      </c>
      <c r="U37" s="338">
        <f t="shared" si="3"/>
        <v>-0.54545454545454541</v>
      </c>
      <c r="V37" s="338">
        <f t="shared" si="3"/>
        <v>-0.81818181818181812</v>
      </c>
      <c r="W37" s="81" t="s">
        <v>659</v>
      </c>
      <c r="X37" s="83" t="s">
        <v>162</v>
      </c>
      <c r="Y37" s="66"/>
      <c r="Z37" s="723"/>
      <c r="AA37" s="309"/>
      <c r="AB37" s="138">
        <v>-1</v>
      </c>
      <c r="AC37" s="134">
        <v>-2</v>
      </c>
      <c r="AD37" s="134">
        <v>-3</v>
      </c>
      <c r="AE37" s="312">
        <f t="shared" si="7"/>
        <v>-0.27272727272727271</v>
      </c>
      <c r="AF37" s="312">
        <f t="shared" si="7"/>
        <v>-0.54545454545454541</v>
      </c>
      <c r="AG37" s="312">
        <f t="shared" si="7"/>
        <v>-0.81818181818181812</v>
      </c>
      <c r="AH37" s="187" t="s">
        <v>297</v>
      </c>
      <c r="AI37" s="174" t="s">
        <v>311</v>
      </c>
      <c r="AJ37" s="66"/>
      <c r="AK37" s="723"/>
      <c r="AL37" s="572"/>
      <c r="AM37" s="559">
        <v>-1</v>
      </c>
      <c r="AN37" s="134">
        <v>-2</v>
      </c>
      <c r="AO37" s="134">
        <v>-3</v>
      </c>
      <c r="AP37" s="223">
        <f t="shared" si="8"/>
        <v>-0.27272727272727271</v>
      </c>
      <c r="AQ37" s="223">
        <f t="shared" si="8"/>
        <v>-0.54545454545454541</v>
      </c>
      <c r="AR37" s="223">
        <f t="shared" si="1"/>
        <v>-0.81818181818181812</v>
      </c>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26"/>
      <c r="JS37" s="26"/>
      <c r="JT37" s="26"/>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6"/>
      <c r="NI37" s="26"/>
      <c r="NJ37" s="26"/>
      <c r="NK37" s="26"/>
      <c r="NL37" s="26"/>
      <c r="NM37" s="26"/>
      <c r="NN37" s="26"/>
      <c r="NO37" s="26"/>
      <c r="NP37" s="26"/>
      <c r="NQ37" s="26"/>
      <c r="NR37" s="26"/>
      <c r="NS37" s="26"/>
      <c r="NT37" s="26"/>
      <c r="NU37" s="26"/>
      <c r="NV37" s="26"/>
      <c r="NW37" s="26"/>
      <c r="NX37" s="26"/>
      <c r="NY37" s="26"/>
      <c r="NZ37" s="26"/>
      <c r="OA37" s="26"/>
      <c r="OB37" s="26"/>
      <c r="OC37" s="26"/>
      <c r="OD37" s="26"/>
      <c r="OE37" s="26"/>
      <c r="OF37" s="26"/>
      <c r="OG37" s="26"/>
      <c r="OH37" s="26"/>
      <c r="OI37" s="26"/>
      <c r="OJ37" s="26"/>
      <c r="OK37" s="26"/>
      <c r="OL37" s="26"/>
      <c r="OM37" s="26"/>
      <c r="ON37" s="26"/>
      <c r="OO37" s="26"/>
      <c r="OP37" s="26"/>
      <c r="OQ37" s="26"/>
      <c r="OR37" s="26"/>
      <c r="OS37" s="26"/>
      <c r="OT37" s="26"/>
      <c r="OU37" s="26"/>
      <c r="OV37" s="26"/>
      <c r="OW37" s="26"/>
      <c r="OX37" s="26"/>
      <c r="OY37" s="26"/>
      <c r="OZ37" s="26"/>
      <c r="PA37" s="26"/>
      <c r="PB37" s="26"/>
      <c r="PC37" s="26"/>
      <c r="PD37" s="26"/>
      <c r="PE37" s="26"/>
      <c r="PF37" s="26"/>
      <c r="PG37" s="26"/>
      <c r="PH37" s="26"/>
      <c r="PI37" s="26"/>
      <c r="PJ37" s="26"/>
      <c r="PK37" s="26"/>
      <c r="PL37" s="26"/>
      <c r="PM37" s="26"/>
      <c r="PN37" s="26"/>
      <c r="PO37" s="26"/>
      <c r="PP37" s="26"/>
      <c r="PQ37" s="26"/>
      <c r="PR37" s="26"/>
      <c r="PS37" s="26"/>
      <c r="PT37" s="26"/>
      <c r="PU37" s="26"/>
      <c r="PV37" s="26"/>
      <c r="PW37" s="26"/>
      <c r="PX37" s="26"/>
      <c r="PY37" s="26"/>
      <c r="PZ37" s="26"/>
      <c r="QA37" s="26"/>
      <c r="QB37" s="26"/>
      <c r="QC37" s="26"/>
      <c r="QD37" s="26"/>
      <c r="QE37" s="26"/>
      <c r="QF37" s="26"/>
      <c r="QG37" s="26"/>
      <c r="QH37" s="26"/>
      <c r="QI37" s="26"/>
      <c r="QJ37" s="26"/>
      <c r="QK37" s="26"/>
      <c r="QL37" s="26"/>
      <c r="QM37" s="26"/>
      <c r="QN37" s="26"/>
      <c r="QO37" s="26"/>
      <c r="QP37" s="26"/>
      <c r="QQ37" s="26"/>
      <c r="QR37" s="26"/>
      <c r="QS37" s="26"/>
      <c r="QT37" s="26"/>
      <c r="QU37" s="26"/>
      <c r="QV37" s="26"/>
      <c r="QW37" s="26"/>
      <c r="QX37" s="26"/>
      <c r="QY37" s="26"/>
      <c r="QZ37" s="26"/>
      <c r="RA37" s="26"/>
      <c r="RB37" s="26"/>
      <c r="RC37" s="26"/>
      <c r="RD37" s="26"/>
      <c r="RE37" s="26"/>
      <c r="RF37" s="26"/>
      <c r="RG37" s="26"/>
      <c r="RH37" s="26"/>
      <c r="RI37" s="26"/>
      <c r="RJ37" s="26"/>
      <c r="RK37" s="26"/>
      <c r="RL37" s="26"/>
      <c r="RM37" s="26"/>
      <c r="RN37" s="26"/>
      <c r="RO37" s="26"/>
      <c r="RP37" s="26"/>
      <c r="RQ37" s="26"/>
      <c r="RR37" s="26"/>
      <c r="RS37" s="26"/>
      <c r="RT37" s="26"/>
      <c r="RU37" s="26"/>
      <c r="RV37" s="26"/>
      <c r="RW37" s="26"/>
      <c r="RX37" s="26"/>
      <c r="RY37" s="26"/>
      <c r="RZ37" s="26"/>
      <c r="SA37" s="26"/>
      <c r="SB37" s="26"/>
      <c r="SC37" s="26"/>
      <c r="SD37" s="26"/>
      <c r="SE37" s="26"/>
      <c r="SF37" s="26"/>
      <c r="SG37" s="26"/>
      <c r="SH37" s="26"/>
      <c r="SI37" s="26"/>
      <c r="SJ37" s="26"/>
      <c r="SK37" s="26"/>
      <c r="SL37" s="26"/>
      <c r="SM37" s="26"/>
      <c r="SN37" s="26"/>
      <c r="SO37" s="26"/>
      <c r="SP37" s="26"/>
      <c r="SQ37" s="26"/>
      <c r="SR37" s="26"/>
      <c r="SS37" s="26"/>
      <c r="ST37" s="26"/>
      <c r="SU37" s="26"/>
      <c r="SV37" s="26"/>
      <c r="SW37" s="26"/>
      <c r="SX37" s="26"/>
      <c r="SY37" s="26"/>
      <c r="SZ37" s="26"/>
      <c r="TA37" s="26"/>
      <c r="TB37" s="26"/>
      <c r="TC37" s="26"/>
      <c r="TD37" s="26"/>
      <c r="TE37" s="26"/>
      <c r="TF37" s="26"/>
      <c r="TG37" s="26"/>
      <c r="TH37" s="26"/>
      <c r="TI37" s="26"/>
      <c r="TJ37" s="26"/>
      <c r="TK37" s="26"/>
      <c r="TL37" s="26"/>
      <c r="TM37" s="26"/>
      <c r="TN37" s="26"/>
      <c r="TO37" s="26"/>
      <c r="TP37" s="26"/>
      <c r="TQ37" s="26"/>
      <c r="TR37" s="26"/>
      <c r="TS37" s="26"/>
      <c r="TT37" s="26"/>
      <c r="TU37" s="26"/>
      <c r="TV37" s="26"/>
      <c r="TW37" s="26"/>
      <c r="TX37" s="26"/>
      <c r="TY37" s="26"/>
      <c r="TZ37" s="26"/>
      <c r="UA37" s="26"/>
      <c r="UB37" s="26"/>
      <c r="UC37" s="26"/>
      <c r="UD37" s="26"/>
      <c r="UE37" s="26"/>
      <c r="UF37" s="26"/>
      <c r="UG37" s="26"/>
      <c r="UH37" s="26"/>
      <c r="UI37" s="26"/>
      <c r="UJ37" s="26"/>
      <c r="UK37" s="26"/>
      <c r="UL37" s="26"/>
      <c r="UM37" s="26"/>
      <c r="UN37" s="26"/>
      <c r="UO37" s="26"/>
      <c r="UP37" s="26"/>
      <c r="UQ37" s="26"/>
      <c r="UR37" s="26"/>
      <c r="US37" s="26"/>
      <c r="UT37" s="26"/>
      <c r="UU37" s="26"/>
      <c r="UV37" s="26"/>
      <c r="UW37" s="26"/>
      <c r="UX37" s="26"/>
      <c r="UY37" s="26"/>
      <c r="UZ37" s="26"/>
      <c r="VA37" s="26"/>
      <c r="VB37" s="26"/>
      <c r="VC37" s="26"/>
      <c r="VD37" s="26"/>
      <c r="VE37" s="26"/>
      <c r="VF37" s="26"/>
      <c r="VG37" s="26"/>
      <c r="VH37" s="26"/>
      <c r="VI37" s="26"/>
      <c r="VJ37" s="26"/>
      <c r="VK37" s="26"/>
      <c r="VL37" s="26"/>
      <c r="VM37" s="26"/>
      <c r="VN37" s="26"/>
      <c r="VO37" s="26"/>
      <c r="VP37" s="26"/>
      <c r="VQ37" s="26"/>
      <c r="VR37" s="26"/>
      <c r="VS37" s="26"/>
      <c r="VT37" s="26"/>
      <c r="VU37" s="26"/>
      <c r="VV37" s="26"/>
      <c r="VW37" s="26"/>
      <c r="VX37" s="26"/>
      <c r="VY37" s="26"/>
      <c r="VZ37" s="26"/>
      <c r="WA37" s="26"/>
      <c r="WB37" s="26"/>
      <c r="WC37" s="26"/>
      <c r="WD37" s="26"/>
      <c r="WE37" s="26"/>
      <c r="WF37" s="26"/>
      <c r="WG37" s="26"/>
      <c r="WH37" s="26"/>
      <c r="WI37" s="26"/>
      <c r="WJ37" s="26"/>
      <c r="WK37" s="26"/>
      <c r="WL37" s="26"/>
      <c r="WM37" s="26"/>
      <c r="WN37" s="26"/>
      <c r="WO37" s="26"/>
      <c r="WP37" s="26"/>
      <c r="WQ37" s="26"/>
      <c r="WR37" s="26"/>
      <c r="WS37" s="26"/>
      <c r="WT37" s="26"/>
      <c r="WU37" s="26"/>
      <c r="WV37" s="26"/>
      <c r="WW37" s="26"/>
      <c r="WX37" s="26"/>
      <c r="WY37" s="26"/>
      <c r="WZ37" s="26"/>
      <c r="XA37" s="26"/>
      <c r="XB37" s="26"/>
      <c r="XC37" s="26"/>
      <c r="XD37" s="26"/>
      <c r="XE37" s="26"/>
      <c r="XF37" s="26"/>
      <c r="XG37" s="26"/>
      <c r="XH37" s="26"/>
      <c r="XI37" s="26"/>
      <c r="XJ37" s="26"/>
      <c r="XK37" s="26"/>
      <c r="XL37" s="26"/>
      <c r="XM37" s="26"/>
      <c r="XN37" s="26"/>
      <c r="XO37" s="26"/>
      <c r="XP37" s="26"/>
      <c r="XQ37" s="26"/>
      <c r="XR37" s="26"/>
      <c r="XS37" s="26"/>
      <c r="XT37" s="26"/>
      <c r="XU37" s="26"/>
      <c r="XV37" s="26"/>
      <c r="XW37" s="26"/>
      <c r="XX37" s="26"/>
      <c r="XY37" s="26"/>
      <c r="XZ37" s="26"/>
      <c r="YA37" s="26"/>
      <c r="YB37" s="26"/>
      <c r="YC37" s="26"/>
      <c r="YD37" s="26"/>
      <c r="YE37" s="26"/>
      <c r="YF37" s="26"/>
      <c r="YG37" s="26"/>
      <c r="YH37" s="26"/>
      <c r="YI37" s="26"/>
      <c r="YJ37" s="26"/>
      <c r="YK37" s="26"/>
      <c r="YL37" s="26"/>
      <c r="YM37" s="26"/>
      <c r="YN37" s="26"/>
      <c r="YO37" s="26"/>
      <c r="YP37" s="26"/>
      <c r="YQ37" s="26"/>
      <c r="YR37" s="26"/>
      <c r="YS37" s="26"/>
      <c r="YT37" s="26"/>
      <c r="YU37" s="26"/>
      <c r="YV37" s="26"/>
      <c r="YW37" s="26"/>
      <c r="YX37" s="26"/>
      <c r="YY37" s="26"/>
      <c r="YZ37" s="26"/>
      <c r="ZA37" s="26"/>
      <c r="ZB37" s="26"/>
      <c r="ZC37" s="26"/>
      <c r="ZD37" s="26"/>
      <c r="ZE37" s="26"/>
      <c r="ZF37" s="26"/>
      <c r="ZG37" s="26"/>
      <c r="ZH37" s="26"/>
      <c r="ZI37" s="26"/>
      <c r="ZJ37" s="26"/>
      <c r="ZK37" s="26"/>
      <c r="ZL37" s="26"/>
      <c r="ZM37" s="26"/>
      <c r="ZN37" s="26"/>
      <c r="ZO37" s="26"/>
      <c r="ZP37" s="26"/>
      <c r="ZQ37" s="26"/>
      <c r="ZR37" s="26"/>
      <c r="ZS37" s="26"/>
      <c r="ZT37" s="26"/>
      <c r="ZU37" s="26"/>
      <c r="ZV37" s="26"/>
      <c r="ZW37" s="26"/>
      <c r="ZX37" s="26"/>
      <c r="ZY37" s="26"/>
      <c r="ZZ37" s="26"/>
      <c r="AAA37" s="26"/>
      <c r="AAB37" s="26"/>
      <c r="AAC37" s="26"/>
      <c r="AAD37" s="26"/>
      <c r="AAE37" s="26"/>
      <c r="AAF37" s="26"/>
      <c r="AAG37" s="26"/>
      <c r="AAH37" s="26"/>
      <c r="AAI37" s="26"/>
      <c r="AAJ37" s="26"/>
      <c r="AAK37" s="26"/>
      <c r="AAL37" s="26"/>
      <c r="AAM37" s="26"/>
      <c r="AAN37" s="26"/>
      <c r="AAO37" s="26"/>
      <c r="AAP37" s="26"/>
      <c r="AAQ37" s="26"/>
      <c r="AAR37" s="26"/>
      <c r="AAS37" s="26"/>
      <c r="AAT37" s="26"/>
      <c r="AAU37" s="26"/>
      <c r="AAV37" s="26"/>
      <c r="AAW37" s="26"/>
      <c r="AAX37" s="26"/>
      <c r="AAY37" s="26"/>
      <c r="AAZ37" s="26"/>
      <c r="ABA37" s="26"/>
      <c r="ABB37" s="26"/>
      <c r="ABC37" s="26"/>
      <c r="ABD37" s="26"/>
      <c r="ABE37" s="26"/>
      <c r="ABF37" s="26"/>
      <c r="ABG37" s="26"/>
      <c r="ABH37" s="26"/>
      <c r="ABI37" s="26"/>
      <c r="ABJ37" s="26"/>
      <c r="ABK37" s="26"/>
      <c r="ABL37" s="26"/>
      <c r="ABM37" s="26"/>
      <c r="ABN37" s="26"/>
      <c r="ABO37" s="26"/>
      <c r="ABP37" s="26"/>
      <c r="ABQ37" s="26"/>
      <c r="ABR37" s="26"/>
      <c r="ABS37" s="26"/>
      <c r="ABT37" s="26"/>
      <c r="ABU37" s="26"/>
      <c r="ABV37" s="26"/>
      <c r="ABW37" s="26"/>
      <c r="ABX37" s="26"/>
      <c r="ABY37" s="26"/>
      <c r="ABZ37" s="26"/>
      <c r="ACA37" s="26"/>
      <c r="ACB37" s="26"/>
      <c r="ACC37" s="26"/>
      <c r="ACD37" s="26"/>
      <c r="ACE37" s="26"/>
      <c r="ACF37" s="26"/>
      <c r="ACG37" s="26"/>
      <c r="ACH37" s="26"/>
      <c r="ACI37" s="26"/>
      <c r="ACJ37" s="26"/>
      <c r="ACK37" s="26"/>
      <c r="ACL37" s="26"/>
      <c r="ACM37" s="26"/>
      <c r="ACN37" s="26"/>
      <c r="ACO37" s="26"/>
      <c r="ACP37" s="26"/>
      <c r="ACQ37" s="26"/>
      <c r="ACR37" s="26"/>
      <c r="ACS37" s="26"/>
      <c r="ACT37" s="26"/>
      <c r="ACU37" s="26"/>
      <c r="ACV37" s="26"/>
      <c r="ACW37" s="26"/>
      <c r="ACX37" s="26"/>
      <c r="ACY37" s="26"/>
      <c r="ACZ37" s="26"/>
      <c r="ADA37" s="26"/>
      <c r="ADB37" s="26"/>
      <c r="ADC37" s="26"/>
      <c r="ADD37" s="26"/>
      <c r="ADE37" s="26"/>
      <c r="ADF37" s="26"/>
      <c r="ADG37" s="26"/>
      <c r="ADH37" s="26"/>
      <c r="ADI37" s="26"/>
      <c r="ADJ37" s="26"/>
      <c r="ADK37" s="26"/>
      <c r="ADL37" s="26"/>
      <c r="ADM37" s="26"/>
      <c r="ADN37" s="26"/>
      <c r="ADO37" s="26"/>
      <c r="ADP37" s="26"/>
      <c r="ADQ37" s="26"/>
      <c r="ADR37" s="26"/>
      <c r="ADS37" s="26"/>
      <c r="ADT37" s="26"/>
      <c r="ADU37" s="26"/>
      <c r="ADV37" s="26"/>
      <c r="ADW37" s="26"/>
      <c r="ADX37" s="26"/>
      <c r="ADY37" s="26"/>
      <c r="ADZ37" s="26"/>
      <c r="AEA37" s="26"/>
      <c r="AEB37" s="26"/>
      <c r="AEC37" s="26"/>
      <c r="AED37" s="26"/>
      <c r="AEE37" s="26"/>
      <c r="AEF37" s="26"/>
      <c r="AEG37" s="26"/>
      <c r="AEH37" s="26"/>
      <c r="AEI37" s="26"/>
      <c r="AEJ37" s="26"/>
      <c r="AEK37" s="26"/>
      <c r="AEL37" s="26"/>
      <c r="AEM37" s="26"/>
      <c r="AEN37" s="26"/>
      <c r="AEO37" s="26"/>
      <c r="AEP37" s="26"/>
      <c r="AEQ37" s="26"/>
      <c r="AER37" s="26"/>
      <c r="AES37" s="26"/>
      <c r="AET37" s="26"/>
      <c r="AEU37" s="26"/>
      <c r="AEV37" s="26"/>
      <c r="AEW37" s="26"/>
      <c r="AEX37" s="26"/>
      <c r="AEY37" s="26"/>
      <c r="AEZ37" s="26"/>
      <c r="AFA37" s="26"/>
      <c r="AFB37" s="26"/>
      <c r="AFC37" s="26"/>
      <c r="AFD37" s="26"/>
      <c r="AFE37" s="26"/>
      <c r="AFF37" s="26"/>
      <c r="AFG37" s="26"/>
      <c r="AFH37" s="26"/>
      <c r="AFI37" s="26"/>
      <c r="AFJ37" s="26"/>
      <c r="AFK37" s="26"/>
      <c r="AFL37" s="26"/>
      <c r="AFM37" s="26"/>
      <c r="AFN37" s="26"/>
      <c r="AFO37" s="26"/>
      <c r="AFP37" s="26"/>
      <c r="AFQ37" s="26"/>
      <c r="AFR37" s="26"/>
      <c r="AFS37" s="26"/>
      <c r="AFT37" s="26"/>
      <c r="AFU37" s="26"/>
      <c r="AFV37" s="26"/>
      <c r="AFW37" s="26"/>
      <c r="AFX37" s="26"/>
      <c r="AFY37" s="26"/>
      <c r="AFZ37" s="26"/>
      <c r="AGA37" s="26"/>
      <c r="AGB37" s="26"/>
      <c r="AGC37" s="26"/>
      <c r="AGD37" s="26"/>
      <c r="AGE37" s="26"/>
      <c r="AGF37" s="26"/>
      <c r="AGG37" s="26"/>
      <c r="AGH37" s="26"/>
      <c r="AGI37" s="26"/>
      <c r="AGJ37" s="26"/>
      <c r="AGK37" s="26"/>
      <c r="AGL37" s="26"/>
      <c r="AGM37" s="26"/>
      <c r="AGN37" s="26"/>
      <c r="AGO37" s="26"/>
      <c r="AGP37" s="26"/>
      <c r="AGQ37" s="26"/>
      <c r="AGR37" s="26"/>
      <c r="AGS37" s="26"/>
      <c r="AGT37" s="26"/>
      <c r="AGU37" s="26"/>
      <c r="AGV37" s="26"/>
      <c r="AGW37" s="26"/>
      <c r="AGX37" s="26"/>
      <c r="AGY37" s="26"/>
      <c r="AGZ37" s="26"/>
      <c r="AHA37" s="26"/>
      <c r="AHB37" s="26"/>
      <c r="AHC37" s="26"/>
      <c r="AHD37" s="26"/>
      <c r="AHE37" s="26"/>
      <c r="AHF37" s="26"/>
      <c r="AHG37" s="26"/>
      <c r="AHH37" s="26"/>
      <c r="AHI37" s="26"/>
      <c r="AHJ37" s="26"/>
      <c r="AHK37" s="26"/>
      <c r="AHL37" s="26"/>
      <c r="AHM37" s="26"/>
      <c r="AHN37" s="26"/>
      <c r="AHO37" s="26"/>
      <c r="AHP37" s="26"/>
      <c r="AHQ37" s="26"/>
      <c r="AHR37" s="26"/>
      <c r="AHS37" s="26"/>
      <c r="AHT37" s="26"/>
      <c r="AHU37" s="26"/>
      <c r="AHV37" s="26"/>
      <c r="AHW37" s="26"/>
      <c r="AHX37" s="26"/>
      <c r="AHY37" s="26"/>
      <c r="AHZ37" s="26"/>
      <c r="AIA37" s="26"/>
      <c r="AIB37" s="26"/>
      <c r="AIC37" s="26"/>
      <c r="AID37" s="26"/>
      <c r="AIE37" s="26"/>
      <c r="AIF37" s="26"/>
      <c r="AIG37" s="26"/>
      <c r="AIH37" s="26"/>
      <c r="AII37" s="26"/>
      <c r="AIJ37" s="26"/>
      <c r="AIK37" s="26"/>
      <c r="AIL37" s="26"/>
      <c r="AIM37" s="26"/>
      <c r="AIN37" s="26"/>
      <c r="AIO37" s="26"/>
      <c r="AIP37" s="26"/>
      <c r="AIQ37" s="26"/>
      <c r="AIR37" s="26"/>
      <c r="AIS37" s="26"/>
      <c r="AIT37" s="26"/>
      <c r="AIU37" s="26"/>
      <c r="AIV37" s="26"/>
      <c r="AIW37" s="26"/>
      <c r="AIX37" s="26"/>
      <c r="AIY37" s="26"/>
      <c r="AIZ37" s="26"/>
      <c r="AJA37" s="26"/>
      <c r="AJB37" s="26"/>
      <c r="AJC37" s="26"/>
      <c r="AJD37" s="26"/>
      <c r="AJE37" s="26"/>
      <c r="AJF37" s="26"/>
      <c r="AJG37" s="26"/>
      <c r="AJH37" s="26"/>
      <c r="AJI37" s="26"/>
      <c r="AJJ37" s="26"/>
      <c r="AJK37" s="26"/>
      <c r="AJL37" s="26"/>
      <c r="AJM37" s="26"/>
      <c r="AJN37" s="26"/>
      <c r="AJO37" s="26"/>
      <c r="AJP37" s="26"/>
      <c r="AJQ37" s="26"/>
      <c r="AJR37" s="26"/>
      <c r="AJS37" s="26"/>
      <c r="AJT37" s="26"/>
      <c r="AJU37" s="26"/>
      <c r="AJV37" s="26"/>
      <c r="AJW37" s="26"/>
      <c r="AJX37" s="26"/>
      <c r="AJY37" s="26"/>
      <c r="AJZ37" s="26"/>
      <c r="AKA37" s="26"/>
      <c r="AKB37" s="26"/>
      <c r="AKC37" s="26"/>
      <c r="AKD37" s="26"/>
      <c r="AKE37" s="26"/>
      <c r="AKF37" s="26"/>
      <c r="AKG37" s="26"/>
      <c r="AKH37" s="26"/>
      <c r="AKI37" s="26"/>
      <c r="AKJ37" s="26"/>
      <c r="AKK37" s="26"/>
      <c r="AKL37" s="26"/>
      <c r="AKM37" s="26"/>
      <c r="AKN37" s="26"/>
      <c r="AKO37" s="26"/>
      <c r="AKP37" s="26"/>
      <c r="AKQ37" s="26"/>
      <c r="AKR37" s="26"/>
      <c r="AKS37" s="26"/>
      <c r="AKT37" s="26"/>
      <c r="AKU37" s="26"/>
      <c r="AKV37" s="26"/>
      <c r="AKW37" s="26"/>
      <c r="AKX37" s="26"/>
      <c r="AKY37" s="26"/>
      <c r="AKZ37" s="26"/>
      <c r="ALA37" s="26"/>
      <c r="ALB37" s="26"/>
      <c r="ALC37" s="26"/>
      <c r="ALD37" s="26"/>
      <c r="ALE37" s="26"/>
      <c r="ALF37" s="26"/>
      <c r="ALG37" s="26"/>
      <c r="ALH37" s="26"/>
      <c r="ALI37" s="26"/>
      <c r="ALJ37" s="26"/>
      <c r="ALK37" s="26"/>
      <c r="ALL37" s="26"/>
      <c r="ALM37" s="26"/>
      <c r="ALN37" s="26"/>
      <c r="ALO37" s="26"/>
      <c r="ALP37" s="26"/>
      <c r="ALQ37" s="26"/>
      <c r="ALR37" s="26"/>
      <c r="ALS37" s="26"/>
      <c r="ALT37" s="26"/>
      <c r="ALU37" s="26"/>
      <c r="ALV37" s="26"/>
      <c r="ALW37" s="26"/>
      <c r="ALX37" s="26"/>
      <c r="ALY37" s="26"/>
      <c r="ALZ37" s="26"/>
      <c r="AMA37" s="26"/>
      <c r="AMB37" s="26"/>
      <c r="AMC37" s="26"/>
      <c r="AMD37" s="26"/>
      <c r="AME37" s="26"/>
      <c r="AMF37" s="26"/>
      <c r="AMG37" s="26"/>
      <c r="AMH37" s="26"/>
      <c r="AMI37" s="26"/>
      <c r="AMJ37" s="26"/>
      <c r="AMK37" s="26"/>
      <c r="AML37" s="26"/>
      <c r="AMM37" s="26"/>
      <c r="AMN37" s="26"/>
      <c r="AMO37" s="26"/>
      <c r="AMP37" s="26"/>
      <c r="AMQ37" s="26"/>
      <c r="AMR37" s="26"/>
      <c r="AMS37" s="26"/>
      <c r="AMT37" s="26"/>
      <c r="AMU37" s="26"/>
      <c r="AMV37" s="26"/>
      <c r="AMW37" s="26"/>
      <c r="AMX37" s="26"/>
      <c r="AMY37" s="26"/>
      <c r="AMZ37" s="26"/>
      <c r="ANA37" s="26"/>
      <c r="ANB37" s="26"/>
      <c r="ANC37" s="26"/>
      <c r="AND37" s="26"/>
      <c r="ANE37" s="26"/>
      <c r="ANF37" s="26"/>
      <c r="ANG37" s="26"/>
      <c r="ANH37" s="26"/>
      <c r="ANI37" s="26"/>
      <c r="ANJ37" s="26"/>
      <c r="ANK37" s="26"/>
      <c r="ANL37" s="26"/>
      <c r="ANM37" s="26"/>
      <c r="ANN37" s="26"/>
      <c r="ANO37" s="26"/>
      <c r="ANP37" s="26"/>
      <c r="ANQ37" s="26"/>
      <c r="ANR37" s="26"/>
      <c r="ANS37" s="26"/>
      <c r="ANT37" s="26"/>
      <c r="ANU37" s="26"/>
      <c r="ANV37" s="26"/>
      <c r="ANW37" s="26"/>
      <c r="ANX37" s="26"/>
      <c r="ANY37" s="26"/>
      <c r="ANZ37" s="26"/>
      <c r="AOA37" s="26"/>
      <c r="AOB37" s="26"/>
      <c r="AOC37" s="26"/>
      <c r="AOD37" s="26"/>
      <c r="AOE37" s="26"/>
      <c r="AOF37" s="26"/>
      <c r="AOG37" s="26"/>
      <c r="AOH37" s="26"/>
      <c r="AOI37" s="26"/>
      <c r="AOJ37" s="26"/>
      <c r="AOK37" s="26"/>
      <c r="AOL37" s="26"/>
      <c r="AOM37" s="26"/>
      <c r="AON37" s="26"/>
      <c r="AOO37" s="26"/>
      <c r="AOP37" s="26"/>
      <c r="AOQ37" s="26"/>
      <c r="AOR37" s="26"/>
      <c r="AOS37" s="26"/>
      <c r="AOT37" s="26"/>
      <c r="AOU37" s="26"/>
      <c r="AOV37" s="26"/>
      <c r="AOW37" s="26"/>
      <c r="AOX37" s="26"/>
      <c r="AOY37" s="26"/>
      <c r="AOZ37" s="26"/>
      <c r="APA37" s="26"/>
      <c r="APB37" s="26"/>
      <c r="APC37" s="26"/>
      <c r="APD37" s="26"/>
      <c r="APE37" s="26"/>
      <c r="APF37" s="26"/>
      <c r="APG37" s="26"/>
      <c r="APH37" s="26"/>
      <c r="API37" s="26"/>
      <c r="APJ37" s="26"/>
      <c r="APK37" s="26"/>
      <c r="APL37" s="26"/>
      <c r="APM37" s="26"/>
      <c r="APN37" s="26"/>
      <c r="APO37" s="26"/>
      <c r="APP37" s="26"/>
      <c r="APQ37" s="26"/>
      <c r="APR37" s="26"/>
      <c r="APS37" s="26"/>
      <c r="APT37" s="26"/>
      <c r="APU37" s="26"/>
      <c r="APV37" s="26"/>
      <c r="APW37" s="26"/>
      <c r="APX37" s="26"/>
      <c r="APY37" s="26"/>
      <c r="APZ37" s="26"/>
      <c r="AQA37" s="26"/>
      <c r="AQB37" s="26"/>
      <c r="AQC37" s="26"/>
      <c r="AQD37" s="26"/>
      <c r="AQE37" s="26"/>
      <c r="AQF37" s="26"/>
      <c r="AQG37" s="26"/>
      <c r="AQH37" s="26"/>
      <c r="AQI37" s="26"/>
      <c r="AQJ37" s="26"/>
      <c r="AQK37" s="26"/>
      <c r="AQL37" s="26"/>
      <c r="AQM37" s="26"/>
      <c r="AQN37" s="26"/>
      <c r="AQO37" s="26"/>
      <c r="AQP37" s="26"/>
      <c r="AQQ37" s="26"/>
      <c r="AQR37" s="26"/>
      <c r="AQS37" s="26"/>
      <c r="AQT37" s="26"/>
      <c r="AQU37" s="26"/>
      <c r="AQV37" s="26"/>
      <c r="AQW37" s="26"/>
      <c r="AQX37" s="26"/>
      <c r="AQY37" s="26"/>
      <c r="AQZ37" s="26"/>
      <c r="ARA37" s="26"/>
      <c r="ARB37" s="26"/>
      <c r="ARC37" s="26"/>
      <c r="ARD37" s="26"/>
      <c r="ARE37" s="26"/>
      <c r="ARF37" s="26"/>
      <c r="ARG37" s="26"/>
      <c r="ARH37" s="26"/>
      <c r="ARI37" s="26"/>
      <c r="ARJ37" s="26"/>
      <c r="ARK37" s="26"/>
      <c r="ARL37" s="26"/>
      <c r="ARM37" s="26"/>
      <c r="ARN37" s="26"/>
      <c r="ARO37" s="26"/>
      <c r="ARP37" s="26"/>
      <c r="ARQ37" s="26"/>
      <c r="ARR37" s="26"/>
      <c r="ARS37" s="26"/>
      <c r="ART37" s="26"/>
      <c r="ARU37" s="26"/>
      <c r="ARV37" s="26"/>
      <c r="ARW37" s="26"/>
      <c r="ARX37" s="26"/>
      <c r="ARY37" s="26"/>
      <c r="ARZ37" s="26"/>
      <c r="ASA37" s="26"/>
      <c r="ASB37" s="26"/>
      <c r="ASC37" s="26"/>
      <c r="ASD37" s="26"/>
      <c r="ASE37" s="26"/>
      <c r="ASF37" s="26"/>
      <c r="ASG37" s="26"/>
      <c r="ASH37" s="26"/>
      <c r="ASI37" s="26"/>
      <c r="ASJ37" s="26"/>
      <c r="ASK37" s="26"/>
      <c r="ASL37" s="26"/>
      <c r="ASM37" s="26"/>
      <c r="ASN37" s="26"/>
      <c r="ASO37" s="26"/>
      <c r="ASP37" s="26"/>
      <c r="ASQ37" s="26"/>
      <c r="ASR37" s="26"/>
      <c r="ASS37" s="26"/>
      <c r="AST37" s="26"/>
      <c r="ASU37" s="26"/>
      <c r="ASV37" s="26"/>
      <c r="ASW37" s="26"/>
      <c r="ASX37" s="26"/>
      <c r="ASY37" s="26"/>
      <c r="ASZ37" s="26"/>
      <c r="ATA37" s="26"/>
      <c r="ATB37" s="26"/>
      <c r="ATC37" s="26"/>
      <c r="ATD37" s="26"/>
      <c r="ATE37" s="26"/>
      <c r="ATF37" s="26"/>
      <c r="ATG37" s="26"/>
      <c r="ATH37" s="26"/>
      <c r="ATI37" s="26"/>
      <c r="ATJ37" s="26"/>
      <c r="ATK37" s="26"/>
      <c r="ATL37" s="26"/>
      <c r="ATM37" s="26"/>
      <c r="ATN37" s="26"/>
      <c r="ATO37" s="26"/>
      <c r="ATP37" s="26"/>
      <c r="ATQ37" s="26"/>
      <c r="ATR37" s="26"/>
      <c r="ATS37" s="26"/>
      <c r="ATT37" s="26"/>
      <c r="ATU37" s="26"/>
      <c r="ATV37" s="26"/>
      <c r="ATW37" s="26"/>
      <c r="ATX37" s="26"/>
      <c r="ATY37" s="26"/>
      <c r="ATZ37" s="26"/>
      <c r="AUA37" s="26"/>
      <c r="AUB37" s="26"/>
      <c r="AUC37" s="26"/>
      <c r="AUD37" s="26"/>
      <c r="AUE37" s="26"/>
      <c r="AUF37" s="26"/>
      <c r="AUG37" s="26"/>
      <c r="AUH37" s="26"/>
      <c r="AUI37" s="26"/>
      <c r="AUJ37" s="26"/>
      <c r="AUK37" s="26"/>
      <c r="AUL37" s="26"/>
      <c r="AUM37" s="26"/>
      <c r="AUN37" s="26"/>
      <c r="AUO37" s="26"/>
      <c r="AUP37" s="26"/>
      <c r="AUQ37" s="26"/>
      <c r="AUR37" s="26"/>
      <c r="AUS37" s="26"/>
      <c r="AUT37" s="26"/>
      <c r="AUU37" s="26"/>
      <c r="AUV37" s="26"/>
      <c r="AUW37" s="26"/>
      <c r="AUX37" s="26"/>
      <c r="AUY37" s="26"/>
      <c r="AUZ37" s="26"/>
      <c r="AVA37" s="26"/>
      <c r="AVB37" s="26"/>
      <c r="AVC37" s="26"/>
      <c r="AVD37" s="26"/>
      <c r="AVE37" s="26"/>
      <c r="AVF37" s="26"/>
      <c r="AVG37" s="26"/>
      <c r="AVH37" s="26"/>
      <c r="AVI37" s="26"/>
      <c r="AVJ37" s="26"/>
      <c r="AVK37" s="26"/>
      <c r="AVL37" s="26"/>
      <c r="AVM37" s="26"/>
      <c r="AVN37" s="26"/>
      <c r="AVO37" s="26"/>
      <c r="AVP37" s="26"/>
      <c r="AVQ37" s="26"/>
      <c r="AVR37" s="26"/>
      <c r="AVS37" s="26"/>
      <c r="AVT37" s="26"/>
      <c r="AVU37" s="26"/>
      <c r="AVV37" s="26"/>
      <c r="AVW37" s="26"/>
      <c r="AVX37" s="26"/>
      <c r="AVY37" s="26"/>
      <c r="AVZ37" s="26"/>
      <c r="AWA37" s="26"/>
      <c r="AWB37" s="26"/>
      <c r="AWC37" s="26"/>
      <c r="AWD37" s="26"/>
      <c r="AWE37" s="26"/>
      <c r="AWF37" s="26"/>
      <c r="AWG37" s="26"/>
      <c r="AWH37" s="26"/>
      <c r="AWI37" s="26"/>
      <c r="AWJ37" s="26"/>
      <c r="AWK37" s="26"/>
      <c r="AWL37" s="26"/>
      <c r="AWM37" s="26"/>
      <c r="AWN37" s="26"/>
      <c r="AWO37" s="26"/>
      <c r="AWP37" s="26"/>
      <c r="AWQ37" s="26"/>
      <c r="AWR37" s="26"/>
      <c r="AWS37" s="26"/>
      <c r="AWT37" s="26"/>
      <c r="AWU37" s="26"/>
      <c r="AWV37" s="26"/>
      <c r="AWW37" s="26"/>
      <c r="AWX37" s="26"/>
      <c r="AWY37" s="26"/>
      <c r="AWZ37" s="26"/>
      <c r="AXA37" s="26"/>
      <c r="AXB37" s="26"/>
      <c r="AXC37" s="26"/>
      <c r="AXD37" s="26"/>
      <c r="AXE37" s="26"/>
      <c r="AXF37" s="26"/>
      <c r="AXG37" s="26"/>
      <c r="AXH37" s="26"/>
      <c r="AXI37" s="26"/>
      <c r="AXJ37" s="26"/>
      <c r="AXK37" s="26"/>
      <c r="AXL37" s="26"/>
      <c r="AXM37" s="26"/>
      <c r="AXN37" s="26"/>
      <c r="AXO37" s="26"/>
      <c r="AXP37" s="26"/>
      <c r="AXQ37" s="26"/>
      <c r="AXR37" s="26"/>
      <c r="AXS37" s="26"/>
      <c r="AXT37" s="26"/>
      <c r="AXU37" s="26"/>
      <c r="AXV37" s="26"/>
      <c r="AXW37" s="26"/>
      <c r="AXX37" s="26"/>
      <c r="AXY37" s="26"/>
      <c r="AXZ37" s="26"/>
      <c r="AYA37" s="26"/>
      <c r="AYB37" s="26"/>
      <c r="AYC37" s="26"/>
      <c r="AYD37" s="26"/>
      <c r="AYE37" s="26"/>
      <c r="AYF37" s="26"/>
      <c r="AYG37" s="26"/>
      <c r="AYH37" s="26"/>
      <c r="AYI37" s="26"/>
      <c r="AYJ37" s="26"/>
      <c r="AYK37" s="26"/>
      <c r="AYL37" s="26"/>
      <c r="AYM37" s="26"/>
      <c r="AYN37" s="26"/>
      <c r="AYO37" s="26"/>
      <c r="AYP37" s="26"/>
      <c r="AYQ37" s="26"/>
      <c r="AYR37" s="26"/>
      <c r="AYS37" s="26"/>
      <c r="AYT37" s="26"/>
      <c r="AYU37" s="26"/>
      <c r="AYV37" s="26"/>
      <c r="AYW37" s="26"/>
      <c r="AYX37" s="26"/>
      <c r="AYY37" s="26"/>
      <c r="AYZ37" s="26"/>
      <c r="AZA37" s="26"/>
      <c r="AZB37" s="26"/>
      <c r="AZC37" s="26"/>
      <c r="AZD37" s="26"/>
      <c r="AZE37" s="26"/>
      <c r="AZF37" s="26"/>
      <c r="AZG37" s="26"/>
      <c r="AZH37" s="26"/>
      <c r="AZI37" s="26"/>
      <c r="AZJ37" s="26"/>
      <c r="AZK37" s="26"/>
      <c r="AZL37" s="26"/>
      <c r="AZM37" s="26"/>
      <c r="AZN37" s="26"/>
      <c r="AZO37" s="26"/>
      <c r="AZP37" s="26"/>
      <c r="AZQ37" s="26"/>
      <c r="AZR37" s="26"/>
      <c r="AZS37" s="26"/>
      <c r="AZT37" s="26"/>
      <c r="AZU37" s="26"/>
      <c r="AZV37" s="26"/>
      <c r="AZW37" s="26"/>
      <c r="AZX37" s="26"/>
      <c r="AZY37" s="26"/>
      <c r="AZZ37" s="26"/>
      <c r="BAA37" s="26"/>
      <c r="BAB37" s="26"/>
      <c r="BAC37" s="26"/>
      <c r="BAD37" s="26"/>
      <c r="BAE37" s="26"/>
      <c r="BAF37" s="26"/>
      <c r="BAG37" s="26"/>
      <c r="BAH37" s="26"/>
      <c r="BAI37" s="26"/>
      <c r="BAJ37" s="26"/>
      <c r="BAK37" s="26"/>
      <c r="BAL37" s="26"/>
      <c r="BAM37" s="26"/>
      <c r="BAN37" s="26"/>
      <c r="BAO37" s="26"/>
      <c r="BAP37" s="26"/>
      <c r="BAQ37" s="26"/>
      <c r="BAR37" s="26"/>
      <c r="BAS37" s="26"/>
      <c r="BAT37" s="26"/>
      <c r="BAU37" s="26"/>
      <c r="BAV37" s="26"/>
      <c r="BAW37" s="26"/>
      <c r="BAX37" s="26"/>
      <c r="BAY37" s="26"/>
      <c r="BAZ37" s="26"/>
      <c r="BBA37" s="26"/>
      <c r="BBB37" s="26"/>
      <c r="BBC37" s="26"/>
      <c r="BBD37" s="26"/>
      <c r="BBE37" s="26"/>
      <c r="BBF37" s="26"/>
      <c r="BBG37" s="26"/>
      <c r="BBH37" s="26"/>
      <c r="BBI37" s="26"/>
      <c r="BBJ37" s="26"/>
      <c r="BBK37" s="26"/>
      <c r="BBL37" s="26"/>
      <c r="BBM37" s="26"/>
      <c r="BBN37" s="26"/>
      <c r="BBO37" s="26"/>
      <c r="BBP37" s="26"/>
      <c r="BBQ37" s="26"/>
      <c r="BBR37" s="26"/>
      <c r="BBS37" s="26"/>
      <c r="BBT37" s="26"/>
      <c r="BBU37" s="26"/>
      <c r="BBV37" s="26"/>
      <c r="BBW37" s="26"/>
      <c r="BBX37" s="26"/>
      <c r="BBY37" s="26"/>
      <c r="BBZ37" s="26"/>
      <c r="BCA37" s="26"/>
      <c r="BCB37" s="26"/>
      <c r="BCC37" s="26"/>
      <c r="BCD37" s="26"/>
      <c r="BCE37" s="26"/>
      <c r="BCF37" s="26"/>
      <c r="BCG37" s="26"/>
      <c r="BCH37" s="26"/>
      <c r="BCI37" s="26"/>
      <c r="BCJ37" s="26"/>
      <c r="BCK37" s="26"/>
      <c r="BCL37" s="26"/>
      <c r="BCM37" s="26"/>
      <c r="BCN37" s="26"/>
      <c r="BCO37" s="26"/>
      <c r="BCP37" s="26"/>
      <c r="BCQ37" s="26"/>
      <c r="BCR37" s="26"/>
      <c r="BCS37" s="26"/>
      <c r="BCT37" s="26"/>
      <c r="BCU37" s="26"/>
      <c r="BCV37" s="26"/>
      <c r="BCW37" s="26"/>
      <c r="BCX37" s="26"/>
      <c r="BCY37" s="26"/>
      <c r="BCZ37" s="26"/>
      <c r="BDA37" s="26"/>
      <c r="BDB37" s="26"/>
      <c r="BDC37" s="26"/>
      <c r="BDD37" s="26"/>
      <c r="BDE37" s="26"/>
      <c r="BDF37" s="26"/>
      <c r="BDG37" s="26"/>
      <c r="BDH37" s="26"/>
      <c r="BDI37" s="26"/>
      <c r="BDJ37" s="26"/>
      <c r="BDK37" s="26"/>
      <c r="BDL37" s="26"/>
      <c r="BDM37" s="26"/>
      <c r="BDN37" s="26"/>
      <c r="BDO37" s="26"/>
      <c r="BDP37" s="26"/>
      <c r="BDQ37" s="26"/>
      <c r="BDR37" s="26"/>
      <c r="BDS37" s="26"/>
      <c r="BDT37" s="26"/>
      <c r="BDU37" s="26"/>
      <c r="BDV37" s="26"/>
      <c r="BDW37" s="26"/>
      <c r="BDX37" s="26"/>
      <c r="BDY37" s="26"/>
      <c r="BDZ37" s="26"/>
      <c r="BEA37" s="26"/>
      <c r="BEB37" s="26"/>
      <c r="BEC37" s="26"/>
      <c r="BED37" s="26"/>
      <c r="BEE37" s="26"/>
      <c r="BEF37" s="26"/>
      <c r="BEG37" s="26"/>
      <c r="BEH37" s="26"/>
      <c r="BEI37" s="26"/>
      <c r="BEJ37" s="26"/>
      <c r="BEK37" s="26"/>
      <c r="BEL37" s="26"/>
      <c r="BEM37" s="26"/>
      <c r="BEN37" s="26"/>
      <c r="BEO37" s="26"/>
      <c r="BEP37" s="26"/>
      <c r="BEQ37" s="26"/>
      <c r="BER37" s="26"/>
      <c r="BES37" s="26"/>
      <c r="BET37" s="26"/>
      <c r="BEU37" s="26"/>
      <c r="BEV37" s="26"/>
      <c r="BEW37" s="26"/>
      <c r="BEX37" s="26"/>
      <c r="BEY37" s="26"/>
      <c r="BEZ37" s="26"/>
      <c r="BFA37" s="26"/>
      <c r="BFB37" s="26"/>
      <c r="BFC37" s="26"/>
      <c r="BFD37" s="26"/>
      <c r="BFE37" s="26"/>
      <c r="BFF37" s="26"/>
      <c r="BFG37" s="26"/>
      <c r="BFH37" s="26"/>
      <c r="BFI37" s="26"/>
      <c r="BFJ37" s="26"/>
      <c r="BFK37" s="26"/>
      <c r="BFL37" s="26"/>
      <c r="BFM37" s="26"/>
      <c r="BFN37" s="26"/>
      <c r="BFO37" s="26"/>
      <c r="BFP37" s="26"/>
      <c r="BFQ37" s="26"/>
      <c r="BFR37" s="26"/>
      <c r="BFS37" s="26"/>
      <c r="BFT37" s="26"/>
      <c r="BFU37" s="26"/>
      <c r="BFV37" s="26"/>
      <c r="BFW37" s="26"/>
      <c r="BFX37" s="26"/>
      <c r="BFY37" s="26"/>
      <c r="BFZ37" s="26"/>
      <c r="BGA37" s="26"/>
      <c r="BGB37" s="26"/>
      <c r="BGC37" s="26"/>
      <c r="BGD37" s="26"/>
      <c r="BGE37" s="26"/>
      <c r="BGF37" s="26"/>
      <c r="BGG37" s="26"/>
      <c r="BGH37" s="26"/>
      <c r="BGI37" s="26"/>
      <c r="BGJ37" s="26"/>
      <c r="BGK37" s="26"/>
      <c r="BGL37" s="26"/>
      <c r="BGM37" s="26"/>
      <c r="BGN37" s="26"/>
      <c r="BGO37" s="26"/>
      <c r="BGP37" s="26"/>
      <c r="BGQ37" s="26"/>
      <c r="BGR37" s="26"/>
      <c r="BGS37" s="26"/>
      <c r="BGT37" s="26"/>
      <c r="BGU37" s="26"/>
      <c r="BGV37" s="26"/>
      <c r="BGW37" s="26"/>
      <c r="BGX37" s="26"/>
      <c r="BGY37" s="26"/>
      <c r="BGZ37" s="26"/>
      <c r="BHA37" s="26"/>
      <c r="BHB37" s="26"/>
      <c r="BHC37" s="26"/>
      <c r="BHD37" s="26"/>
      <c r="BHE37" s="26"/>
      <c r="BHF37" s="26"/>
      <c r="BHG37" s="26"/>
      <c r="BHH37" s="26"/>
      <c r="BHI37" s="26"/>
      <c r="BHJ37" s="26"/>
      <c r="BHK37" s="26"/>
      <c r="BHL37" s="26"/>
      <c r="BHM37" s="26"/>
      <c r="BHN37" s="26"/>
      <c r="BHO37" s="26"/>
      <c r="BHP37" s="26"/>
      <c r="BHQ37" s="26"/>
      <c r="BHR37" s="26"/>
      <c r="BHS37" s="26"/>
      <c r="BHT37" s="26"/>
      <c r="BHU37" s="26"/>
      <c r="BHV37" s="26"/>
      <c r="BHW37" s="26"/>
      <c r="BHX37" s="26"/>
      <c r="BHY37" s="26"/>
      <c r="BHZ37" s="26"/>
      <c r="BIA37" s="26"/>
      <c r="BIB37" s="26"/>
      <c r="BIC37" s="26"/>
      <c r="BID37" s="26"/>
      <c r="BIE37" s="26"/>
      <c r="BIF37" s="26"/>
      <c r="BIG37" s="26"/>
      <c r="BIH37" s="26"/>
      <c r="BII37" s="26"/>
      <c r="BIJ37" s="26"/>
      <c r="BIK37" s="26"/>
      <c r="BIL37" s="26"/>
      <c r="BIM37" s="26"/>
      <c r="BIN37" s="26"/>
      <c r="BIO37" s="26"/>
      <c r="BIP37" s="26"/>
      <c r="BIQ37" s="26"/>
      <c r="BIR37" s="26"/>
      <c r="BIS37" s="26"/>
      <c r="BIT37" s="26"/>
      <c r="BIU37" s="26"/>
      <c r="BIV37" s="26"/>
      <c r="BIW37" s="26"/>
      <c r="BIX37" s="26"/>
      <c r="BIY37" s="26"/>
      <c r="BIZ37" s="26"/>
      <c r="BJA37" s="26"/>
      <c r="BJB37" s="26"/>
      <c r="BJC37" s="26"/>
      <c r="BJD37" s="26"/>
      <c r="BJE37" s="26"/>
      <c r="BJF37" s="26"/>
      <c r="BJG37" s="26"/>
      <c r="BJH37" s="26"/>
      <c r="BJI37" s="26"/>
      <c r="BJJ37" s="26"/>
      <c r="BJK37" s="26"/>
      <c r="BJL37" s="26"/>
      <c r="BJM37" s="26"/>
      <c r="BJN37" s="26"/>
      <c r="BJO37" s="26"/>
      <c r="BJP37" s="26"/>
      <c r="BJQ37" s="26"/>
      <c r="BJR37" s="26"/>
      <c r="BJS37" s="26"/>
      <c r="BJT37" s="26"/>
      <c r="BJU37" s="26"/>
      <c r="BJV37" s="26"/>
      <c r="BJW37" s="26"/>
      <c r="BJX37" s="26"/>
      <c r="BJY37" s="26"/>
      <c r="BJZ37" s="26"/>
      <c r="BKA37" s="26"/>
      <c r="BKB37" s="26"/>
      <c r="BKC37" s="26"/>
      <c r="BKD37" s="26"/>
      <c r="BKE37" s="26"/>
      <c r="BKF37" s="26"/>
      <c r="BKG37" s="26"/>
      <c r="BKH37" s="26"/>
      <c r="BKI37" s="26"/>
      <c r="BKJ37" s="26"/>
      <c r="BKK37" s="26"/>
      <c r="BKL37" s="26"/>
      <c r="BKM37" s="26"/>
      <c r="BKN37" s="26"/>
      <c r="BKO37" s="26"/>
      <c r="BKP37" s="26"/>
      <c r="BKQ37" s="26"/>
      <c r="BKR37" s="26"/>
      <c r="BKS37" s="26"/>
      <c r="BKT37" s="26"/>
      <c r="BKU37" s="26"/>
      <c r="BKV37" s="26"/>
      <c r="BKW37" s="26"/>
      <c r="BKX37" s="26"/>
      <c r="BKY37" s="26"/>
      <c r="BKZ37" s="26"/>
      <c r="BLA37" s="26"/>
      <c r="BLB37" s="26"/>
      <c r="BLC37" s="26"/>
      <c r="BLD37" s="26"/>
      <c r="BLE37" s="26"/>
      <c r="BLF37" s="26"/>
      <c r="BLG37" s="26"/>
      <c r="BLH37" s="26"/>
      <c r="BLI37" s="26"/>
      <c r="BLJ37" s="26"/>
      <c r="BLK37" s="26"/>
      <c r="BLL37" s="26"/>
      <c r="BLM37" s="26"/>
      <c r="BLN37" s="26"/>
      <c r="BLO37" s="26"/>
      <c r="BLP37" s="26"/>
      <c r="BLQ37" s="26"/>
      <c r="BLR37" s="26"/>
      <c r="BLS37" s="26"/>
      <c r="BLT37" s="26"/>
      <c r="BLU37" s="26"/>
      <c r="BLV37" s="26"/>
      <c r="BLW37" s="26"/>
      <c r="BLX37" s="26"/>
      <c r="BLY37" s="26"/>
      <c r="BLZ37" s="26"/>
      <c r="BMA37" s="26"/>
      <c r="BMB37" s="26"/>
      <c r="BMC37" s="26"/>
      <c r="BMD37" s="26"/>
      <c r="BME37" s="26"/>
      <c r="BMF37" s="26"/>
      <c r="BMG37" s="26"/>
      <c r="BMH37" s="26"/>
      <c r="BMI37" s="26"/>
      <c r="BMJ37" s="26"/>
      <c r="BMK37" s="26"/>
      <c r="BML37" s="26"/>
      <c r="BMM37" s="26"/>
      <c r="BMN37" s="26"/>
      <c r="BMO37" s="26"/>
      <c r="BMP37" s="26"/>
      <c r="BMQ37" s="26"/>
      <c r="BMR37" s="26"/>
      <c r="BMS37" s="26"/>
      <c r="BMT37" s="26"/>
      <c r="BMU37" s="26"/>
      <c r="BMV37" s="26"/>
      <c r="BMW37" s="26"/>
      <c r="BMX37" s="26"/>
      <c r="BMY37" s="26"/>
      <c r="BMZ37" s="26"/>
      <c r="BNA37" s="26"/>
      <c r="BNB37" s="26"/>
      <c r="BNC37" s="26"/>
      <c r="BND37" s="26"/>
      <c r="BNE37" s="26"/>
      <c r="BNF37" s="26"/>
      <c r="BNG37" s="26"/>
      <c r="BNH37" s="26"/>
      <c r="BNI37" s="26"/>
      <c r="BNJ37" s="26"/>
      <c r="BNK37" s="26"/>
      <c r="BNL37" s="26"/>
      <c r="BNM37" s="26"/>
      <c r="BNN37" s="26"/>
      <c r="BNO37" s="26"/>
      <c r="BNP37" s="26"/>
      <c r="BNQ37" s="26"/>
      <c r="BNR37" s="26"/>
      <c r="BNS37" s="26"/>
      <c r="BNT37" s="26"/>
      <c r="BNU37" s="26"/>
      <c r="BNV37" s="26"/>
      <c r="BNW37" s="26"/>
      <c r="BNX37" s="26"/>
      <c r="BNY37" s="26"/>
      <c r="BNZ37" s="26"/>
      <c r="BOA37" s="26"/>
      <c r="BOB37" s="26"/>
      <c r="BOC37" s="26"/>
      <c r="BOD37" s="26"/>
      <c r="BOE37" s="26"/>
      <c r="BOF37" s="26"/>
      <c r="BOG37" s="26"/>
      <c r="BOH37" s="26"/>
      <c r="BOI37" s="26"/>
      <c r="BOJ37" s="26"/>
      <c r="BOK37" s="26"/>
      <c r="BOL37" s="26"/>
      <c r="BOM37" s="26"/>
      <c r="BON37" s="26"/>
      <c r="BOO37" s="26"/>
      <c r="BOP37" s="26"/>
      <c r="BOQ37" s="26"/>
      <c r="BOR37" s="26"/>
      <c r="BOS37" s="26"/>
      <c r="BOT37" s="26"/>
      <c r="BOU37" s="26"/>
      <c r="BOV37" s="26"/>
      <c r="BOW37" s="26"/>
      <c r="BOX37" s="26"/>
      <c r="BOY37" s="26"/>
      <c r="BOZ37" s="26"/>
      <c r="BPA37" s="26"/>
      <c r="BPB37" s="26"/>
      <c r="BPC37" s="26"/>
      <c r="BPD37" s="26"/>
      <c r="BPE37" s="26"/>
      <c r="BPF37" s="26"/>
      <c r="BPG37" s="26"/>
      <c r="BPH37" s="26"/>
      <c r="BPI37" s="26"/>
      <c r="BPJ37" s="26"/>
      <c r="BPK37" s="26"/>
      <c r="BPL37" s="26"/>
      <c r="BPM37" s="26"/>
      <c r="BPN37" s="26"/>
      <c r="BPO37" s="26"/>
      <c r="BPP37" s="26"/>
      <c r="BPQ37" s="26"/>
      <c r="BPR37" s="26"/>
      <c r="BPS37" s="26"/>
      <c r="BPT37" s="26"/>
      <c r="BPU37" s="26"/>
      <c r="BPV37" s="26"/>
      <c r="BPW37" s="26"/>
      <c r="BPX37" s="26"/>
      <c r="BPY37" s="26"/>
      <c r="BPZ37" s="26"/>
      <c r="BQA37" s="26"/>
      <c r="BQB37" s="26"/>
      <c r="BQC37" s="26"/>
      <c r="BQD37" s="26"/>
      <c r="BQE37" s="26"/>
      <c r="BQF37" s="26"/>
      <c r="BQG37" s="26"/>
      <c r="BQH37" s="26"/>
      <c r="BQI37" s="26"/>
      <c r="BQJ37" s="26"/>
      <c r="BQK37" s="26"/>
      <c r="BQL37" s="26"/>
      <c r="BQM37" s="26"/>
      <c r="BQN37" s="26"/>
      <c r="BQO37" s="26"/>
      <c r="BQP37" s="26"/>
      <c r="BQQ37" s="26"/>
      <c r="BQR37" s="26"/>
      <c r="BQS37" s="26"/>
      <c r="BQT37" s="26"/>
      <c r="BQU37" s="26"/>
      <c r="BQV37" s="26"/>
      <c r="BQW37" s="26"/>
      <c r="BQX37" s="26"/>
      <c r="BQY37" s="26"/>
      <c r="BQZ37" s="26"/>
      <c r="BRA37" s="26"/>
      <c r="BRB37" s="26"/>
      <c r="BRC37" s="26"/>
      <c r="BRD37" s="26"/>
      <c r="BRE37" s="26"/>
      <c r="BRF37" s="26"/>
      <c r="BRG37" s="26"/>
      <c r="BRH37" s="26"/>
      <c r="BRI37" s="26"/>
      <c r="BRJ37" s="26"/>
      <c r="BRK37" s="26"/>
      <c r="BRL37" s="26"/>
      <c r="BRM37" s="26"/>
      <c r="BRN37" s="26"/>
      <c r="BRO37" s="26"/>
      <c r="BRP37" s="26"/>
      <c r="BRQ37" s="26"/>
    </row>
    <row r="38" spans="1:1837" s="62" customFormat="1" ht="88.95" customHeight="1" thickBot="1" x14ac:dyDescent="0.35">
      <c r="A38" s="815"/>
      <c r="B38" s="904"/>
      <c r="C38" s="893"/>
      <c r="D38" s="829"/>
      <c r="E38" s="117" t="s">
        <v>209</v>
      </c>
      <c r="F38" s="129">
        <v>0</v>
      </c>
      <c r="G38" s="162">
        <f t="shared" si="13"/>
        <v>0</v>
      </c>
      <c r="H38" s="85" t="s">
        <v>17</v>
      </c>
      <c r="I38" s="85" t="s">
        <v>24</v>
      </c>
      <c r="J38" s="118" t="s">
        <v>499</v>
      </c>
      <c r="K38" s="887"/>
      <c r="L38" s="118" t="s">
        <v>615</v>
      </c>
      <c r="M38" s="118" t="s">
        <v>191</v>
      </c>
      <c r="N38" s="119"/>
      <c r="O38" s="119"/>
      <c r="P38" s="119"/>
      <c r="Q38" s="155">
        <v>0</v>
      </c>
      <c r="R38" s="155">
        <v>0</v>
      </c>
      <c r="S38" s="155">
        <v>0</v>
      </c>
      <c r="T38" s="343">
        <f t="shared" si="3"/>
        <v>0</v>
      </c>
      <c r="U38" s="343">
        <f t="shared" si="3"/>
        <v>0</v>
      </c>
      <c r="V38" s="343">
        <f t="shared" si="3"/>
        <v>0</v>
      </c>
      <c r="W38" s="118" t="s">
        <v>628</v>
      </c>
      <c r="X38" s="118" t="s">
        <v>190</v>
      </c>
      <c r="Y38" s="119"/>
      <c r="Z38" s="119"/>
      <c r="AA38" s="119"/>
      <c r="AB38" s="155">
        <v>0</v>
      </c>
      <c r="AC38" s="155">
        <v>0</v>
      </c>
      <c r="AD38" s="155">
        <v>0</v>
      </c>
      <c r="AE38" s="203">
        <f t="shared" si="7"/>
        <v>0</v>
      </c>
      <c r="AF38" s="203">
        <f t="shared" si="7"/>
        <v>0</v>
      </c>
      <c r="AG38" s="203">
        <f t="shared" si="7"/>
        <v>0</v>
      </c>
      <c r="AH38" s="574" t="s">
        <v>299</v>
      </c>
      <c r="AI38" s="574" t="s">
        <v>298</v>
      </c>
      <c r="AJ38" s="434"/>
      <c r="AK38" s="434"/>
      <c r="AL38" s="509"/>
      <c r="AM38" s="560">
        <v>0</v>
      </c>
      <c r="AN38" s="155">
        <v>0</v>
      </c>
      <c r="AO38" s="155">
        <v>0</v>
      </c>
      <c r="AP38" s="223">
        <f t="shared" si="8"/>
        <v>0</v>
      </c>
      <c r="AQ38" s="223">
        <f t="shared" si="8"/>
        <v>0</v>
      </c>
      <c r="AR38" s="223">
        <f t="shared" si="1"/>
        <v>0</v>
      </c>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c r="ID38" s="26"/>
      <c r="IE38" s="26"/>
      <c r="IF38" s="26"/>
      <c r="IG38" s="26"/>
      <c r="IH38" s="26"/>
      <c r="II38" s="26"/>
      <c r="IJ38" s="26"/>
      <c r="IK38" s="26"/>
      <c r="IL38" s="26"/>
      <c r="IM38" s="26"/>
      <c r="IN38" s="26"/>
      <c r="IO38" s="26"/>
      <c r="IP38" s="26"/>
      <c r="IQ38" s="26"/>
      <c r="IR38" s="26"/>
      <c r="IS38" s="26"/>
      <c r="IT38" s="26"/>
      <c r="IU38" s="26"/>
      <c r="IV38" s="26"/>
      <c r="IW38" s="26"/>
      <c r="IX38" s="26"/>
      <c r="IY38" s="26"/>
      <c r="IZ38" s="26"/>
      <c r="JA38" s="26"/>
      <c r="JB38" s="26"/>
      <c r="JC38" s="26"/>
      <c r="JD38" s="26"/>
      <c r="JE38" s="26"/>
      <c r="JF38" s="26"/>
      <c r="JG38" s="26"/>
      <c r="JH38" s="26"/>
      <c r="JI38" s="26"/>
      <c r="JJ38" s="26"/>
      <c r="JK38" s="26"/>
      <c r="JL38" s="26"/>
      <c r="JM38" s="26"/>
      <c r="JN38" s="26"/>
      <c r="JO38" s="26"/>
      <c r="JP38" s="26"/>
      <c r="JQ38" s="26"/>
      <c r="JR38" s="26"/>
      <c r="JS38" s="26"/>
      <c r="JT38" s="26"/>
      <c r="JU38" s="26"/>
      <c r="JV38" s="26"/>
      <c r="JW38" s="26"/>
      <c r="JX38" s="26"/>
      <c r="JY38" s="26"/>
      <c r="JZ38" s="26"/>
      <c r="KA38" s="26"/>
      <c r="KB38" s="26"/>
      <c r="KC38" s="26"/>
      <c r="KD38" s="26"/>
      <c r="KE38" s="26"/>
      <c r="KF38" s="26"/>
      <c r="KG38" s="26"/>
      <c r="KH38" s="26"/>
      <c r="KI38" s="26"/>
      <c r="KJ38" s="26"/>
      <c r="KK38" s="26"/>
      <c r="KL38" s="26"/>
      <c r="KM38" s="26"/>
      <c r="KN38" s="26"/>
      <c r="KO38" s="26"/>
      <c r="KP38" s="26"/>
      <c r="KQ38" s="26"/>
      <c r="KR38" s="26"/>
      <c r="KS38" s="26"/>
      <c r="KT38" s="26"/>
      <c r="KU38" s="26"/>
      <c r="KV38" s="26"/>
      <c r="KW38" s="26"/>
      <c r="KX38" s="26"/>
      <c r="KY38" s="26"/>
      <c r="KZ38" s="26"/>
      <c r="LA38" s="26"/>
      <c r="LB38" s="26"/>
      <c r="LC38" s="26"/>
      <c r="LD38" s="26"/>
      <c r="LE38" s="26"/>
      <c r="LF38" s="26"/>
      <c r="LG38" s="26"/>
      <c r="LH38" s="26"/>
      <c r="LI38" s="26"/>
      <c r="LJ38" s="26"/>
      <c r="LK38" s="26"/>
      <c r="LL38" s="26"/>
      <c r="LM38" s="26"/>
      <c r="LN38" s="26"/>
      <c r="LO38" s="26"/>
      <c r="LP38" s="26"/>
      <c r="LQ38" s="26"/>
      <c r="LR38" s="26"/>
      <c r="LS38" s="26"/>
      <c r="LT38" s="26"/>
      <c r="LU38" s="26"/>
      <c r="LV38" s="26"/>
      <c r="LW38" s="26"/>
      <c r="LX38" s="26"/>
      <c r="LY38" s="26"/>
      <c r="LZ38" s="26"/>
      <c r="MA38" s="26"/>
      <c r="MB38" s="26"/>
      <c r="MC38" s="26"/>
      <c r="MD38" s="26"/>
      <c r="ME38" s="26"/>
      <c r="MF38" s="26"/>
      <c r="MG38" s="26"/>
      <c r="MH38" s="26"/>
      <c r="MI38" s="26"/>
      <c r="MJ38" s="26"/>
      <c r="MK38" s="26"/>
      <c r="ML38" s="26"/>
      <c r="MM38" s="26"/>
      <c r="MN38" s="26"/>
      <c r="MO38" s="26"/>
      <c r="MP38" s="26"/>
      <c r="MQ38" s="26"/>
      <c r="MR38" s="26"/>
      <c r="MS38" s="26"/>
      <c r="MT38" s="26"/>
      <c r="MU38" s="26"/>
      <c r="MV38" s="26"/>
      <c r="MW38" s="26"/>
      <c r="MX38" s="26"/>
      <c r="MY38" s="26"/>
      <c r="MZ38" s="26"/>
      <c r="NA38" s="26"/>
      <c r="NB38" s="26"/>
      <c r="NC38" s="26"/>
      <c r="ND38" s="26"/>
      <c r="NE38" s="26"/>
      <c r="NF38" s="26"/>
      <c r="NG38" s="26"/>
      <c r="NH38" s="26"/>
      <c r="NI38" s="26"/>
      <c r="NJ38" s="26"/>
      <c r="NK38" s="26"/>
      <c r="NL38" s="26"/>
      <c r="NM38" s="26"/>
      <c r="NN38" s="26"/>
      <c r="NO38" s="26"/>
      <c r="NP38" s="26"/>
      <c r="NQ38" s="26"/>
      <c r="NR38" s="26"/>
      <c r="NS38" s="26"/>
      <c r="NT38" s="26"/>
      <c r="NU38" s="26"/>
      <c r="NV38" s="26"/>
      <c r="NW38" s="26"/>
      <c r="NX38" s="26"/>
      <c r="NY38" s="26"/>
      <c r="NZ38" s="26"/>
      <c r="OA38" s="26"/>
      <c r="OB38" s="26"/>
      <c r="OC38" s="26"/>
      <c r="OD38" s="26"/>
      <c r="OE38" s="26"/>
      <c r="OF38" s="26"/>
      <c r="OG38" s="26"/>
      <c r="OH38" s="26"/>
      <c r="OI38" s="26"/>
      <c r="OJ38" s="26"/>
      <c r="OK38" s="26"/>
      <c r="OL38" s="26"/>
      <c r="OM38" s="26"/>
      <c r="ON38" s="26"/>
      <c r="OO38" s="26"/>
      <c r="OP38" s="26"/>
      <c r="OQ38" s="26"/>
      <c r="OR38" s="26"/>
      <c r="OS38" s="26"/>
      <c r="OT38" s="26"/>
      <c r="OU38" s="26"/>
      <c r="OV38" s="26"/>
      <c r="OW38" s="26"/>
      <c r="OX38" s="26"/>
      <c r="OY38" s="26"/>
      <c r="OZ38" s="26"/>
      <c r="PA38" s="26"/>
      <c r="PB38" s="26"/>
      <c r="PC38" s="26"/>
      <c r="PD38" s="26"/>
      <c r="PE38" s="26"/>
      <c r="PF38" s="26"/>
      <c r="PG38" s="26"/>
      <c r="PH38" s="26"/>
      <c r="PI38" s="26"/>
      <c r="PJ38" s="26"/>
      <c r="PK38" s="26"/>
      <c r="PL38" s="26"/>
      <c r="PM38" s="26"/>
      <c r="PN38" s="26"/>
      <c r="PO38" s="26"/>
      <c r="PP38" s="26"/>
      <c r="PQ38" s="26"/>
      <c r="PR38" s="26"/>
      <c r="PS38" s="26"/>
      <c r="PT38" s="26"/>
      <c r="PU38" s="26"/>
      <c r="PV38" s="26"/>
      <c r="PW38" s="26"/>
      <c r="PX38" s="26"/>
      <c r="PY38" s="26"/>
      <c r="PZ38" s="26"/>
      <c r="QA38" s="26"/>
      <c r="QB38" s="26"/>
      <c r="QC38" s="26"/>
      <c r="QD38" s="26"/>
      <c r="QE38" s="26"/>
      <c r="QF38" s="26"/>
      <c r="QG38" s="26"/>
      <c r="QH38" s="26"/>
      <c r="QI38" s="26"/>
      <c r="QJ38" s="26"/>
      <c r="QK38" s="26"/>
      <c r="QL38" s="26"/>
      <c r="QM38" s="26"/>
      <c r="QN38" s="26"/>
      <c r="QO38" s="26"/>
      <c r="QP38" s="26"/>
      <c r="QQ38" s="26"/>
      <c r="QR38" s="26"/>
      <c r="QS38" s="26"/>
      <c r="QT38" s="26"/>
      <c r="QU38" s="26"/>
      <c r="QV38" s="26"/>
      <c r="QW38" s="26"/>
      <c r="QX38" s="26"/>
      <c r="QY38" s="26"/>
      <c r="QZ38" s="26"/>
      <c r="RA38" s="26"/>
      <c r="RB38" s="26"/>
      <c r="RC38" s="26"/>
      <c r="RD38" s="26"/>
      <c r="RE38" s="26"/>
      <c r="RF38" s="26"/>
      <c r="RG38" s="26"/>
      <c r="RH38" s="26"/>
      <c r="RI38" s="26"/>
      <c r="RJ38" s="26"/>
      <c r="RK38" s="26"/>
      <c r="RL38" s="26"/>
      <c r="RM38" s="26"/>
      <c r="RN38" s="26"/>
      <c r="RO38" s="26"/>
      <c r="RP38" s="26"/>
      <c r="RQ38" s="26"/>
      <c r="RR38" s="26"/>
      <c r="RS38" s="26"/>
      <c r="RT38" s="26"/>
      <c r="RU38" s="26"/>
      <c r="RV38" s="26"/>
      <c r="RW38" s="26"/>
      <c r="RX38" s="26"/>
      <c r="RY38" s="26"/>
      <c r="RZ38" s="26"/>
      <c r="SA38" s="26"/>
      <c r="SB38" s="26"/>
      <c r="SC38" s="26"/>
      <c r="SD38" s="26"/>
      <c r="SE38" s="26"/>
      <c r="SF38" s="26"/>
      <c r="SG38" s="26"/>
      <c r="SH38" s="26"/>
      <c r="SI38" s="26"/>
      <c r="SJ38" s="26"/>
      <c r="SK38" s="26"/>
      <c r="SL38" s="26"/>
      <c r="SM38" s="26"/>
      <c r="SN38" s="26"/>
      <c r="SO38" s="26"/>
      <c r="SP38" s="26"/>
      <c r="SQ38" s="26"/>
      <c r="SR38" s="26"/>
      <c r="SS38" s="26"/>
      <c r="ST38" s="26"/>
      <c r="SU38" s="26"/>
      <c r="SV38" s="26"/>
      <c r="SW38" s="26"/>
      <c r="SX38" s="26"/>
      <c r="SY38" s="26"/>
      <c r="SZ38" s="26"/>
      <c r="TA38" s="26"/>
      <c r="TB38" s="26"/>
      <c r="TC38" s="26"/>
      <c r="TD38" s="26"/>
      <c r="TE38" s="26"/>
      <c r="TF38" s="26"/>
      <c r="TG38" s="26"/>
      <c r="TH38" s="26"/>
      <c r="TI38" s="26"/>
      <c r="TJ38" s="26"/>
      <c r="TK38" s="26"/>
      <c r="TL38" s="26"/>
      <c r="TM38" s="26"/>
      <c r="TN38" s="26"/>
      <c r="TO38" s="26"/>
      <c r="TP38" s="26"/>
      <c r="TQ38" s="26"/>
      <c r="TR38" s="26"/>
      <c r="TS38" s="26"/>
      <c r="TT38" s="26"/>
      <c r="TU38" s="26"/>
      <c r="TV38" s="26"/>
      <c r="TW38" s="26"/>
      <c r="TX38" s="26"/>
      <c r="TY38" s="26"/>
      <c r="TZ38" s="26"/>
      <c r="UA38" s="26"/>
      <c r="UB38" s="26"/>
      <c r="UC38" s="26"/>
      <c r="UD38" s="26"/>
      <c r="UE38" s="26"/>
      <c r="UF38" s="26"/>
      <c r="UG38" s="26"/>
      <c r="UH38" s="26"/>
      <c r="UI38" s="26"/>
      <c r="UJ38" s="26"/>
      <c r="UK38" s="26"/>
      <c r="UL38" s="26"/>
      <c r="UM38" s="26"/>
      <c r="UN38" s="26"/>
      <c r="UO38" s="26"/>
      <c r="UP38" s="26"/>
      <c r="UQ38" s="26"/>
      <c r="UR38" s="26"/>
      <c r="US38" s="26"/>
      <c r="UT38" s="26"/>
      <c r="UU38" s="26"/>
      <c r="UV38" s="26"/>
      <c r="UW38" s="26"/>
      <c r="UX38" s="26"/>
      <c r="UY38" s="26"/>
      <c r="UZ38" s="26"/>
      <c r="VA38" s="26"/>
      <c r="VB38" s="26"/>
      <c r="VC38" s="26"/>
      <c r="VD38" s="26"/>
      <c r="VE38" s="26"/>
      <c r="VF38" s="26"/>
      <c r="VG38" s="26"/>
      <c r="VH38" s="26"/>
      <c r="VI38" s="26"/>
      <c r="VJ38" s="26"/>
      <c r="VK38" s="26"/>
      <c r="VL38" s="26"/>
      <c r="VM38" s="26"/>
      <c r="VN38" s="26"/>
      <c r="VO38" s="26"/>
      <c r="VP38" s="26"/>
      <c r="VQ38" s="26"/>
      <c r="VR38" s="26"/>
      <c r="VS38" s="26"/>
      <c r="VT38" s="26"/>
      <c r="VU38" s="26"/>
      <c r="VV38" s="26"/>
      <c r="VW38" s="26"/>
      <c r="VX38" s="26"/>
      <c r="VY38" s="26"/>
      <c r="VZ38" s="26"/>
      <c r="WA38" s="26"/>
      <c r="WB38" s="26"/>
      <c r="WC38" s="26"/>
      <c r="WD38" s="26"/>
      <c r="WE38" s="26"/>
      <c r="WF38" s="26"/>
      <c r="WG38" s="26"/>
      <c r="WH38" s="26"/>
      <c r="WI38" s="26"/>
      <c r="WJ38" s="26"/>
      <c r="WK38" s="26"/>
      <c r="WL38" s="26"/>
      <c r="WM38" s="26"/>
      <c r="WN38" s="26"/>
      <c r="WO38" s="26"/>
      <c r="WP38" s="26"/>
      <c r="WQ38" s="26"/>
      <c r="WR38" s="26"/>
      <c r="WS38" s="26"/>
      <c r="WT38" s="26"/>
      <c r="WU38" s="26"/>
      <c r="WV38" s="26"/>
      <c r="WW38" s="26"/>
      <c r="WX38" s="26"/>
      <c r="WY38" s="26"/>
      <c r="WZ38" s="26"/>
      <c r="XA38" s="26"/>
      <c r="XB38" s="26"/>
      <c r="XC38" s="26"/>
      <c r="XD38" s="26"/>
      <c r="XE38" s="26"/>
      <c r="XF38" s="26"/>
      <c r="XG38" s="26"/>
      <c r="XH38" s="26"/>
      <c r="XI38" s="26"/>
      <c r="XJ38" s="26"/>
      <c r="XK38" s="26"/>
      <c r="XL38" s="26"/>
      <c r="XM38" s="26"/>
      <c r="XN38" s="26"/>
      <c r="XO38" s="26"/>
      <c r="XP38" s="26"/>
      <c r="XQ38" s="26"/>
      <c r="XR38" s="26"/>
      <c r="XS38" s="26"/>
      <c r="XT38" s="26"/>
      <c r="XU38" s="26"/>
      <c r="XV38" s="26"/>
      <c r="XW38" s="26"/>
      <c r="XX38" s="26"/>
      <c r="XY38" s="26"/>
      <c r="XZ38" s="26"/>
      <c r="YA38" s="26"/>
      <c r="YB38" s="26"/>
      <c r="YC38" s="26"/>
      <c r="YD38" s="26"/>
      <c r="YE38" s="26"/>
      <c r="YF38" s="26"/>
      <c r="YG38" s="26"/>
      <c r="YH38" s="26"/>
      <c r="YI38" s="26"/>
      <c r="YJ38" s="26"/>
      <c r="YK38" s="26"/>
      <c r="YL38" s="26"/>
      <c r="YM38" s="26"/>
      <c r="YN38" s="26"/>
      <c r="YO38" s="26"/>
      <c r="YP38" s="26"/>
      <c r="YQ38" s="26"/>
      <c r="YR38" s="26"/>
      <c r="YS38" s="26"/>
      <c r="YT38" s="26"/>
      <c r="YU38" s="26"/>
      <c r="YV38" s="26"/>
      <c r="YW38" s="26"/>
      <c r="YX38" s="26"/>
      <c r="YY38" s="26"/>
      <c r="YZ38" s="26"/>
      <c r="ZA38" s="26"/>
      <c r="ZB38" s="26"/>
      <c r="ZC38" s="26"/>
      <c r="ZD38" s="26"/>
      <c r="ZE38" s="26"/>
      <c r="ZF38" s="26"/>
      <c r="ZG38" s="26"/>
      <c r="ZH38" s="26"/>
      <c r="ZI38" s="26"/>
      <c r="ZJ38" s="26"/>
      <c r="ZK38" s="26"/>
      <c r="ZL38" s="26"/>
      <c r="ZM38" s="26"/>
      <c r="ZN38" s="26"/>
      <c r="ZO38" s="26"/>
      <c r="ZP38" s="26"/>
      <c r="ZQ38" s="26"/>
      <c r="ZR38" s="26"/>
      <c r="ZS38" s="26"/>
      <c r="ZT38" s="26"/>
      <c r="ZU38" s="26"/>
      <c r="ZV38" s="26"/>
      <c r="ZW38" s="26"/>
      <c r="ZX38" s="26"/>
      <c r="ZY38" s="26"/>
      <c r="ZZ38" s="26"/>
      <c r="AAA38" s="26"/>
      <c r="AAB38" s="26"/>
      <c r="AAC38" s="26"/>
      <c r="AAD38" s="26"/>
      <c r="AAE38" s="26"/>
      <c r="AAF38" s="26"/>
      <c r="AAG38" s="26"/>
      <c r="AAH38" s="26"/>
      <c r="AAI38" s="26"/>
      <c r="AAJ38" s="26"/>
      <c r="AAK38" s="26"/>
      <c r="AAL38" s="26"/>
      <c r="AAM38" s="26"/>
      <c r="AAN38" s="26"/>
      <c r="AAO38" s="26"/>
      <c r="AAP38" s="26"/>
      <c r="AAQ38" s="26"/>
      <c r="AAR38" s="26"/>
      <c r="AAS38" s="26"/>
      <c r="AAT38" s="26"/>
      <c r="AAU38" s="26"/>
      <c r="AAV38" s="26"/>
      <c r="AAW38" s="26"/>
      <c r="AAX38" s="26"/>
      <c r="AAY38" s="26"/>
      <c r="AAZ38" s="26"/>
      <c r="ABA38" s="26"/>
      <c r="ABB38" s="26"/>
      <c r="ABC38" s="26"/>
      <c r="ABD38" s="26"/>
      <c r="ABE38" s="26"/>
      <c r="ABF38" s="26"/>
      <c r="ABG38" s="26"/>
      <c r="ABH38" s="26"/>
      <c r="ABI38" s="26"/>
      <c r="ABJ38" s="26"/>
      <c r="ABK38" s="26"/>
      <c r="ABL38" s="26"/>
      <c r="ABM38" s="26"/>
      <c r="ABN38" s="26"/>
      <c r="ABO38" s="26"/>
      <c r="ABP38" s="26"/>
      <c r="ABQ38" s="26"/>
      <c r="ABR38" s="26"/>
      <c r="ABS38" s="26"/>
      <c r="ABT38" s="26"/>
      <c r="ABU38" s="26"/>
      <c r="ABV38" s="26"/>
      <c r="ABW38" s="26"/>
      <c r="ABX38" s="26"/>
      <c r="ABY38" s="26"/>
      <c r="ABZ38" s="26"/>
      <c r="ACA38" s="26"/>
      <c r="ACB38" s="26"/>
      <c r="ACC38" s="26"/>
      <c r="ACD38" s="26"/>
      <c r="ACE38" s="26"/>
      <c r="ACF38" s="26"/>
      <c r="ACG38" s="26"/>
      <c r="ACH38" s="26"/>
      <c r="ACI38" s="26"/>
      <c r="ACJ38" s="26"/>
      <c r="ACK38" s="26"/>
      <c r="ACL38" s="26"/>
      <c r="ACM38" s="26"/>
      <c r="ACN38" s="26"/>
      <c r="ACO38" s="26"/>
      <c r="ACP38" s="26"/>
      <c r="ACQ38" s="26"/>
      <c r="ACR38" s="26"/>
      <c r="ACS38" s="26"/>
      <c r="ACT38" s="26"/>
      <c r="ACU38" s="26"/>
      <c r="ACV38" s="26"/>
      <c r="ACW38" s="26"/>
      <c r="ACX38" s="26"/>
      <c r="ACY38" s="26"/>
      <c r="ACZ38" s="26"/>
      <c r="ADA38" s="26"/>
      <c r="ADB38" s="26"/>
      <c r="ADC38" s="26"/>
      <c r="ADD38" s="26"/>
      <c r="ADE38" s="26"/>
      <c r="ADF38" s="26"/>
      <c r="ADG38" s="26"/>
      <c r="ADH38" s="26"/>
      <c r="ADI38" s="26"/>
      <c r="ADJ38" s="26"/>
      <c r="ADK38" s="26"/>
      <c r="ADL38" s="26"/>
      <c r="ADM38" s="26"/>
      <c r="ADN38" s="26"/>
      <c r="ADO38" s="26"/>
      <c r="ADP38" s="26"/>
      <c r="ADQ38" s="26"/>
      <c r="ADR38" s="26"/>
      <c r="ADS38" s="26"/>
      <c r="ADT38" s="26"/>
      <c r="ADU38" s="26"/>
      <c r="ADV38" s="26"/>
      <c r="ADW38" s="26"/>
      <c r="ADX38" s="26"/>
      <c r="ADY38" s="26"/>
      <c r="ADZ38" s="26"/>
      <c r="AEA38" s="26"/>
      <c r="AEB38" s="26"/>
      <c r="AEC38" s="26"/>
      <c r="AED38" s="26"/>
      <c r="AEE38" s="26"/>
      <c r="AEF38" s="26"/>
      <c r="AEG38" s="26"/>
      <c r="AEH38" s="26"/>
      <c r="AEI38" s="26"/>
      <c r="AEJ38" s="26"/>
      <c r="AEK38" s="26"/>
      <c r="AEL38" s="26"/>
      <c r="AEM38" s="26"/>
      <c r="AEN38" s="26"/>
      <c r="AEO38" s="26"/>
      <c r="AEP38" s="26"/>
      <c r="AEQ38" s="26"/>
      <c r="AER38" s="26"/>
      <c r="AES38" s="26"/>
      <c r="AET38" s="26"/>
      <c r="AEU38" s="26"/>
      <c r="AEV38" s="26"/>
      <c r="AEW38" s="26"/>
      <c r="AEX38" s="26"/>
      <c r="AEY38" s="26"/>
      <c r="AEZ38" s="26"/>
      <c r="AFA38" s="26"/>
      <c r="AFB38" s="26"/>
      <c r="AFC38" s="26"/>
      <c r="AFD38" s="26"/>
      <c r="AFE38" s="26"/>
      <c r="AFF38" s="26"/>
      <c r="AFG38" s="26"/>
      <c r="AFH38" s="26"/>
      <c r="AFI38" s="26"/>
      <c r="AFJ38" s="26"/>
      <c r="AFK38" s="26"/>
      <c r="AFL38" s="26"/>
      <c r="AFM38" s="26"/>
      <c r="AFN38" s="26"/>
      <c r="AFO38" s="26"/>
      <c r="AFP38" s="26"/>
      <c r="AFQ38" s="26"/>
      <c r="AFR38" s="26"/>
      <c r="AFS38" s="26"/>
      <c r="AFT38" s="26"/>
      <c r="AFU38" s="26"/>
      <c r="AFV38" s="26"/>
      <c r="AFW38" s="26"/>
      <c r="AFX38" s="26"/>
      <c r="AFY38" s="26"/>
      <c r="AFZ38" s="26"/>
      <c r="AGA38" s="26"/>
      <c r="AGB38" s="26"/>
      <c r="AGC38" s="26"/>
      <c r="AGD38" s="26"/>
      <c r="AGE38" s="26"/>
      <c r="AGF38" s="26"/>
      <c r="AGG38" s="26"/>
      <c r="AGH38" s="26"/>
      <c r="AGI38" s="26"/>
      <c r="AGJ38" s="26"/>
      <c r="AGK38" s="26"/>
      <c r="AGL38" s="26"/>
      <c r="AGM38" s="26"/>
      <c r="AGN38" s="26"/>
      <c r="AGO38" s="26"/>
      <c r="AGP38" s="26"/>
      <c r="AGQ38" s="26"/>
      <c r="AGR38" s="26"/>
      <c r="AGS38" s="26"/>
      <c r="AGT38" s="26"/>
      <c r="AGU38" s="26"/>
      <c r="AGV38" s="26"/>
      <c r="AGW38" s="26"/>
      <c r="AGX38" s="26"/>
      <c r="AGY38" s="26"/>
      <c r="AGZ38" s="26"/>
      <c r="AHA38" s="26"/>
      <c r="AHB38" s="26"/>
      <c r="AHC38" s="26"/>
      <c r="AHD38" s="26"/>
      <c r="AHE38" s="26"/>
      <c r="AHF38" s="26"/>
      <c r="AHG38" s="26"/>
      <c r="AHH38" s="26"/>
      <c r="AHI38" s="26"/>
      <c r="AHJ38" s="26"/>
      <c r="AHK38" s="26"/>
      <c r="AHL38" s="26"/>
      <c r="AHM38" s="26"/>
      <c r="AHN38" s="26"/>
      <c r="AHO38" s="26"/>
      <c r="AHP38" s="26"/>
      <c r="AHQ38" s="26"/>
      <c r="AHR38" s="26"/>
      <c r="AHS38" s="26"/>
      <c r="AHT38" s="26"/>
      <c r="AHU38" s="26"/>
      <c r="AHV38" s="26"/>
      <c r="AHW38" s="26"/>
      <c r="AHX38" s="26"/>
      <c r="AHY38" s="26"/>
      <c r="AHZ38" s="26"/>
      <c r="AIA38" s="26"/>
      <c r="AIB38" s="26"/>
      <c r="AIC38" s="26"/>
      <c r="AID38" s="26"/>
      <c r="AIE38" s="26"/>
      <c r="AIF38" s="26"/>
      <c r="AIG38" s="26"/>
      <c r="AIH38" s="26"/>
      <c r="AII38" s="26"/>
      <c r="AIJ38" s="26"/>
      <c r="AIK38" s="26"/>
      <c r="AIL38" s="26"/>
      <c r="AIM38" s="26"/>
      <c r="AIN38" s="26"/>
      <c r="AIO38" s="26"/>
      <c r="AIP38" s="26"/>
      <c r="AIQ38" s="26"/>
      <c r="AIR38" s="26"/>
      <c r="AIS38" s="26"/>
      <c r="AIT38" s="26"/>
      <c r="AIU38" s="26"/>
      <c r="AIV38" s="26"/>
      <c r="AIW38" s="26"/>
      <c r="AIX38" s="26"/>
      <c r="AIY38" s="26"/>
      <c r="AIZ38" s="26"/>
      <c r="AJA38" s="26"/>
      <c r="AJB38" s="26"/>
      <c r="AJC38" s="26"/>
      <c r="AJD38" s="26"/>
      <c r="AJE38" s="26"/>
      <c r="AJF38" s="26"/>
      <c r="AJG38" s="26"/>
      <c r="AJH38" s="26"/>
      <c r="AJI38" s="26"/>
      <c r="AJJ38" s="26"/>
      <c r="AJK38" s="26"/>
      <c r="AJL38" s="26"/>
      <c r="AJM38" s="26"/>
      <c r="AJN38" s="26"/>
      <c r="AJO38" s="26"/>
      <c r="AJP38" s="26"/>
      <c r="AJQ38" s="26"/>
      <c r="AJR38" s="26"/>
      <c r="AJS38" s="26"/>
      <c r="AJT38" s="26"/>
      <c r="AJU38" s="26"/>
      <c r="AJV38" s="26"/>
      <c r="AJW38" s="26"/>
      <c r="AJX38" s="26"/>
      <c r="AJY38" s="26"/>
      <c r="AJZ38" s="26"/>
      <c r="AKA38" s="26"/>
      <c r="AKB38" s="26"/>
      <c r="AKC38" s="26"/>
      <c r="AKD38" s="26"/>
      <c r="AKE38" s="26"/>
      <c r="AKF38" s="26"/>
      <c r="AKG38" s="26"/>
      <c r="AKH38" s="26"/>
      <c r="AKI38" s="26"/>
      <c r="AKJ38" s="26"/>
      <c r="AKK38" s="26"/>
      <c r="AKL38" s="26"/>
      <c r="AKM38" s="26"/>
      <c r="AKN38" s="26"/>
      <c r="AKO38" s="26"/>
      <c r="AKP38" s="26"/>
      <c r="AKQ38" s="26"/>
      <c r="AKR38" s="26"/>
      <c r="AKS38" s="26"/>
      <c r="AKT38" s="26"/>
      <c r="AKU38" s="26"/>
      <c r="AKV38" s="26"/>
      <c r="AKW38" s="26"/>
      <c r="AKX38" s="26"/>
      <c r="AKY38" s="26"/>
      <c r="AKZ38" s="26"/>
      <c r="ALA38" s="26"/>
      <c r="ALB38" s="26"/>
      <c r="ALC38" s="26"/>
      <c r="ALD38" s="26"/>
      <c r="ALE38" s="26"/>
      <c r="ALF38" s="26"/>
      <c r="ALG38" s="26"/>
      <c r="ALH38" s="26"/>
      <c r="ALI38" s="26"/>
      <c r="ALJ38" s="26"/>
      <c r="ALK38" s="26"/>
      <c r="ALL38" s="26"/>
      <c r="ALM38" s="26"/>
      <c r="ALN38" s="26"/>
      <c r="ALO38" s="26"/>
      <c r="ALP38" s="26"/>
      <c r="ALQ38" s="26"/>
      <c r="ALR38" s="26"/>
      <c r="ALS38" s="26"/>
      <c r="ALT38" s="26"/>
      <c r="ALU38" s="26"/>
      <c r="ALV38" s="26"/>
      <c r="ALW38" s="26"/>
      <c r="ALX38" s="26"/>
      <c r="ALY38" s="26"/>
      <c r="ALZ38" s="26"/>
      <c r="AMA38" s="26"/>
      <c r="AMB38" s="26"/>
      <c r="AMC38" s="26"/>
      <c r="AMD38" s="26"/>
      <c r="AME38" s="26"/>
      <c r="AMF38" s="26"/>
      <c r="AMG38" s="26"/>
      <c r="AMH38" s="26"/>
      <c r="AMI38" s="26"/>
      <c r="AMJ38" s="26"/>
      <c r="AMK38" s="26"/>
      <c r="AML38" s="26"/>
      <c r="AMM38" s="26"/>
      <c r="AMN38" s="26"/>
      <c r="AMO38" s="26"/>
      <c r="AMP38" s="26"/>
      <c r="AMQ38" s="26"/>
      <c r="AMR38" s="26"/>
      <c r="AMS38" s="26"/>
      <c r="AMT38" s="26"/>
      <c r="AMU38" s="26"/>
      <c r="AMV38" s="26"/>
      <c r="AMW38" s="26"/>
      <c r="AMX38" s="26"/>
      <c r="AMY38" s="26"/>
      <c r="AMZ38" s="26"/>
      <c r="ANA38" s="26"/>
      <c r="ANB38" s="26"/>
      <c r="ANC38" s="26"/>
      <c r="AND38" s="26"/>
      <c r="ANE38" s="26"/>
      <c r="ANF38" s="26"/>
      <c r="ANG38" s="26"/>
      <c r="ANH38" s="26"/>
      <c r="ANI38" s="26"/>
      <c r="ANJ38" s="26"/>
      <c r="ANK38" s="26"/>
      <c r="ANL38" s="26"/>
      <c r="ANM38" s="26"/>
      <c r="ANN38" s="26"/>
      <c r="ANO38" s="26"/>
      <c r="ANP38" s="26"/>
      <c r="ANQ38" s="26"/>
      <c r="ANR38" s="26"/>
      <c r="ANS38" s="26"/>
      <c r="ANT38" s="26"/>
      <c r="ANU38" s="26"/>
      <c r="ANV38" s="26"/>
      <c r="ANW38" s="26"/>
      <c r="ANX38" s="26"/>
      <c r="ANY38" s="26"/>
      <c r="ANZ38" s="26"/>
      <c r="AOA38" s="26"/>
      <c r="AOB38" s="26"/>
      <c r="AOC38" s="26"/>
      <c r="AOD38" s="26"/>
      <c r="AOE38" s="26"/>
      <c r="AOF38" s="26"/>
      <c r="AOG38" s="26"/>
      <c r="AOH38" s="26"/>
      <c r="AOI38" s="26"/>
      <c r="AOJ38" s="26"/>
      <c r="AOK38" s="26"/>
      <c r="AOL38" s="26"/>
      <c r="AOM38" s="26"/>
      <c r="AON38" s="26"/>
      <c r="AOO38" s="26"/>
      <c r="AOP38" s="26"/>
      <c r="AOQ38" s="26"/>
      <c r="AOR38" s="26"/>
      <c r="AOS38" s="26"/>
      <c r="AOT38" s="26"/>
      <c r="AOU38" s="26"/>
      <c r="AOV38" s="26"/>
      <c r="AOW38" s="26"/>
      <c r="AOX38" s="26"/>
      <c r="AOY38" s="26"/>
      <c r="AOZ38" s="26"/>
      <c r="APA38" s="26"/>
      <c r="APB38" s="26"/>
      <c r="APC38" s="26"/>
      <c r="APD38" s="26"/>
      <c r="APE38" s="26"/>
      <c r="APF38" s="26"/>
      <c r="APG38" s="26"/>
      <c r="APH38" s="26"/>
      <c r="API38" s="26"/>
      <c r="APJ38" s="26"/>
      <c r="APK38" s="26"/>
      <c r="APL38" s="26"/>
      <c r="APM38" s="26"/>
      <c r="APN38" s="26"/>
      <c r="APO38" s="26"/>
      <c r="APP38" s="26"/>
      <c r="APQ38" s="26"/>
      <c r="APR38" s="26"/>
      <c r="APS38" s="26"/>
      <c r="APT38" s="26"/>
      <c r="APU38" s="26"/>
      <c r="APV38" s="26"/>
      <c r="APW38" s="26"/>
      <c r="APX38" s="26"/>
      <c r="APY38" s="26"/>
      <c r="APZ38" s="26"/>
      <c r="AQA38" s="26"/>
      <c r="AQB38" s="26"/>
      <c r="AQC38" s="26"/>
      <c r="AQD38" s="26"/>
      <c r="AQE38" s="26"/>
      <c r="AQF38" s="26"/>
      <c r="AQG38" s="26"/>
      <c r="AQH38" s="26"/>
      <c r="AQI38" s="26"/>
      <c r="AQJ38" s="26"/>
      <c r="AQK38" s="26"/>
      <c r="AQL38" s="26"/>
      <c r="AQM38" s="26"/>
      <c r="AQN38" s="26"/>
      <c r="AQO38" s="26"/>
      <c r="AQP38" s="26"/>
      <c r="AQQ38" s="26"/>
      <c r="AQR38" s="26"/>
      <c r="AQS38" s="26"/>
      <c r="AQT38" s="26"/>
      <c r="AQU38" s="26"/>
      <c r="AQV38" s="26"/>
      <c r="AQW38" s="26"/>
      <c r="AQX38" s="26"/>
      <c r="AQY38" s="26"/>
      <c r="AQZ38" s="26"/>
      <c r="ARA38" s="26"/>
      <c r="ARB38" s="26"/>
      <c r="ARC38" s="26"/>
      <c r="ARD38" s="26"/>
      <c r="ARE38" s="26"/>
      <c r="ARF38" s="26"/>
      <c r="ARG38" s="26"/>
      <c r="ARH38" s="26"/>
      <c r="ARI38" s="26"/>
      <c r="ARJ38" s="26"/>
      <c r="ARK38" s="26"/>
      <c r="ARL38" s="26"/>
      <c r="ARM38" s="26"/>
      <c r="ARN38" s="26"/>
      <c r="ARO38" s="26"/>
      <c r="ARP38" s="26"/>
      <c r="ARQ38" s="26"/>
      <c r="ARR38" s="26"/>
      <c r="ARS38" s="26"/>
      <c r="ART38" s="26"/>
      <c r="ARU38" s="26"/>
      <c r="ARV38" s="26"/>
      <c r="ARW38" s="26"/>
      <c r="ARX38" s="26"/>
      <c r="ARY38" s="26"/>
      <c r="ARZ38" s="26"/>
      <c r="ASA38" s="26"/>
      <c r="ASB38" s="26"/>
      <c r="ASC38" s="26"/>
      <c r="ASD38" s="26"/>
      <c r="ASE38" s="26"/>
      <c r="ASF38" s="26"/>
      <c r="ASG38" s="26"/>
      <c r="ASH38" s="26"/>
      <c r="ASI38" s="26"/>
      <c r="ASJ38" s="26"/>
      <c r="ASK38" s="26"/>
      <c r="ASL38" s="26"/>
      <c r="ASM38" s="26"/>
      <c r="ASN38" s="26"/>
      <c r="ASO38" s="26"/>
      <c r="ASP38" s="26"/>
      <c r="ASQ38" s="26"/>
      <c r="ASR38" s="26"/>
      <c r="ASS38" s="26"/>
      <c r="AST38" s="26"/>
      <c r="ASU38" s="26"/>
      <c r="ASV38" s="26"/>
      <c r="ASW38" s="26"/>
      <c r="ASX38" s="26"/>
      <c r="ASY38" s="26"/>
      <c r="ASZ38" s="26"/>
      <c r="ATA38" s="26"/>
      <c r="ATB38" s="26"/>
      <c r="ATC38" s="26"/>
      <c r="ATD38" s="26"/>
      <c r="ATE38" s="26"/>
      <c r="ATF38" s="26"/>
      <c r="ATG38" s="26"/>
      <c r="ATH38" s="26"/>
      <c r="ATI38" s="26"/>
      <c r="ATJ38" s="26"/>
      <c r="ATK38" s="26"/>
      <c r="ATL38" s="26"/>
      <c r="ATM38" s="26"/>
      <c r="ATN38" s="26"/>
      <c r="ATO38" s="26"/>
      <c r="ATP38" s="26"/>
      <c r="ATQ38" s="26"/>
      <c r="ATR38" s="26"/>
      <c r="ATS38" s="26"/>
      <c r="ATT38" s="26"/>
      <c r="ATU38" s="26"/>
      <c r="ATV38" s="26"/>
      <c r="ATW38" s="26"/>
      <c r="ATX38" s="26"/>
      <c r="ATY38" s="26"/>
      <c r="ATZ38" s="26"/>
      <c r="AUA38" s="26"/>
      <c r="AUB38" s="26"/>
      <c r="AUC38" s="26"/>
      <c r="AUD38" s="26"/>
      <c r="AUE38" s="26"/>
      <c r="AUF38" s="26"/>
      <c r="AUG38" s="26"/>
      <c r="AUH38" s="26"/>
      <c r="AUI38" s="26"/>
      <c r="AUJ38" s="26"/>
      <c r="AUK38" s="26"/>
      <c r="AUL38" s="26"/>
      <c r="AUM38" s="26"/>
      <c r="AUN38" s="26"/>
      <c r="AUO38" s="26"/>
      <c r="AUP38" s="26"/>
      <c r="AUQ38" s="26"/>
      <c r="AUR38" s="26"/>
      <c r="AUS38" s="26"/>
      <c r="AUT38" s="26"/>
      <c r="AUU38" s="26"/>
      <c r="AUV38" s="26"/>
      <c r="AUW38" s="26"/>
      <c r="AUX38" s="26"/>
      <c r="AUY38" s="26"/>
      <c r="AUZ38" s="26"/>
      <c r="AVA38" s="26"/>
      <c r="AVB38" s="26"/>
      <c r="AVC38" s="26"/>
      <c r="AVD38" s="26"/>
      <c r="AVE38" s="26"/>
      <c r="AVF38" s="26"/>
      <c r="AVG38" s="26"/>
      <c r="AVH38" s="26"/>
      <c r="AVI38" s="26"/>
      <c r="AVJ38" s="26"/>
      <c r="AVK38" s="26"/>
      <c r="AVL38" s="26"/>
      <c r="AVM38" s="26"/>
      <c r="AVN38" s="26"/>
      <c r="AVO38" s="26"/>
      <c r="AVP38" s="26"/>
      <c r="AVQ38" s="26"/>
      <c r="AVR38" s="26"/>
      <c r="AVS38" s="26"/>
      <c r="AVT38" s="26"/>
      <c r="AVU38" s="26"/>
      <c r="AVV38" s="26"/>
      <c r="AVW38" s="26"/>
      <c r="AVX38" s="26"/>
      <c r="AVY38" s="26"/>
      <c r="AVZ38" s="26"/>
      <c r="AWA38" s="26"/>
      <c r="AWB38" s="26"/>
      <c r="AWC38" s="26"/>
      <c r="AWD38" s="26"/>
      <c r="AWE38" s="26"/>
      <c r="AWF38" s="26"/>
      <c r="AWG38" s="26"/>
      <c r="AWH38" s="26"/>
      <c r="AWI38" s="26"/>
      <c r="AWJ38" s="26"/>
      <c r="AWK38" s="26"/>
      <c r="AWL38" s="26"/>
      <c r="AWM38" s="26"/>
      <c r="AWN38" s="26"/>
      <c r="AWO38" s="26"/>
      <c r="AWP38" s="26"/>
      <c r="AWQ38" s="26"/>
      <c r="AWR38" s="26"/>
      <c r="AWS38" s="26"/>
      <c r="AWT38" s="26"/>
      <c r="AWU38" s="26"/>
      <c r="AWV38" s="26"/>
      <c r="AWW38" s="26"/>
      <c r="AWX38" s="26"/>
      <c r="AWY38" s="26"/>
      <c r="AWZ38" s="26"/>
      <c r="AXA38" s="26"/>
      <c r="AXB38" s="26"/>
      <c r="AXC38" s="26"/>
      <c r="AXD38" s="26"/>
      <c r="AXE38" s="26"/>
      <c r="AXF38" s="26"/>
      <c r="AXG38" s="26"/>
      <c r="AXH38" s="26"/>
      <c r="AXI38" s="26"/>
      <c r="AXJ38" s="26"/>
      <c r="AXK38" s="26"/>
      <c r="AXL38" s="26"/>
      <c r="AXM38" s="26"/>
      <c r="AXN38" s="26"/>
      <c r="AXO38" s="26"/>
      <c r="AXP38" s="26"/>
      <c r="AXQ38" s="26"/>
      <c r="AXR38" s="26"/>
      <c r="AXS38" s="26"/>
      <c r="AXT38" s="26"/>
      <c r="AXU38" s="26"/>
      <c r="AXV38" s="26"/>
      <c r="AXW38" s="26"/>
      <c r="AXX38" s="26"/>
      <c r="AXY38" s="26"/>
      <c r="AXZ38" s="26"/>
      <c r="AYA38" s="26"/>
      <c r="AYB38" s="26"/>
      <c r="AYC38" s="26"/>
      <c r="AYD38" s="26"/>
      <c r="AYE38" s="26"/>
      <c r="AYF38" s="26"/>
      <c r="AYG38" s="26"/>
      <c r="AYH38" s="26"/>
      <c r="AYI38" s="26"/>
      <c r="AYJ38" s="26"/>
      <c r="AYK38" s="26"/>
      <c r="AYL38" s="26"/>
      <c r="AYM38" s="26"/>
      <c r="AYN38" s="26"/>
      <c r="AYO38" s="26"/>
      <c r="AYP38" s="26"/>
      <c r="AYQ38" s="26"/>
      <c r="AYR38" s="26"/>
      <c r="AYS38" s="26"/>
      <c r="AYT38" s="26"/>
      <c r="AYU38" s="26"/>
      <c r="AYV38" s="26"/>
      <c r="AYW38" s="26"/>
      <c r="AYX38" s="26"/>
      <c r="AYY38" s="26"/>
      <c r="AYZ38" s="26"/>
      <c r="AZA38" s="26"/>
      <c r="AZB38" s="26"/>
      <c r="AZC38" s="26"/>
      <c r="AZD38" s="26"/>
      <c r="AZE38" s="26"/>
      <c r="AZF38" s="26"/>
      <c r="AZG38" s="26"/>
      <c r="AZH38" s="26"/>
      <c r="AZI38" s="26"/>
      <c r="AZJ38" s="26"/>
      <c r="AZK38" s="26"/>
      <c r="AZL38" s="26"/>
      <c r="AZM38" s="26"/>
      <c r="AZN38" s="26"/>
      <c r="AZO38" s="26"/>
      <c r="AZP38" s="26"/>
      <c r="AZQ38" s="26"/>
      <c r="AZR38" s="26"/>
      <c r="AZS38" s="26"/>
      <c r="AZT38" s="26"/>
      <c r="AZU38" s="26"/>
      <c r="AZV38" s="26"/>
      <c r="AZW38" s="26"/>
      <c r="AZX38" s="26"/>
      <c r="AZY38" s="26"/>
      <c r="AZZ38" s="26"/>
      <c r="BAA38" s="26"/>
      <c r="BAB38" s="26"/>
      <c r="BAC38" s="26"/>
      <c r="BAD38" s="26"/>
      <c r="BAE38" s="26"/>
      <c r="BAF38" s="26"/>
      <c r="BAG38" s="26"/>
      <c r="BAH38" s="26"/>
      <c r="BAI38" s="26"/>
      <c r="BAJ38" s="26"/>
      <c r="BAK38" s="26"/>
      <c r="BAL38" s="26"/>
      <c r="BAM38" s="26"/>
      <c r="BAN38" s="26"/>
      <c r="BAO38" s="26"/>
      <c r="BAP38" s="26"/>
      <c r="BAQ38" s="26"/>
      <c r="BAR38" s="26"/>
      <c r="BAS38" s="26"/>
      <c r="BAT38" s="26"/>
      <c r="BAU38" s="26"/>
      <c r="BAV38" s="26"/>
      <c r="BAW38" s="26"/>
      <c r="BAX38" s="26"/>
      <c r="BAY38" s="26"/>
      <c r="BAZ38" s="26"/>
      <c r="BBA38" s="26"/>
      <c r="BBB38" s="26"/>
      <c r="BBC38" s="26"/>
      <c r="BBD38" s="26"/>
      <c r="BBE38" s="26"/>
      <c r="BBF38" s="26"/>
      <c r="BBG38" s="26"/>
      <c r="BBH38" s="26"/>
      <c r="BBI38" s="26"/>
      <c r="BBJ38" s="26"/>
      <c r="BBK38" s="26"/>
      <c r="BBL38" s="26"/>
      <c r="BBM38" s="26"/>
      <c r="BBN38" s="26"/>
      <c r="BBO38" s="26"/>
      <c r="BBP38" s="26"/>
      <c r="BBQ38" s="26"/>
      <c r="BBR38" s="26"/>
      <c r="BBS38" s="26"/>
      <c r="BBT38" s="26"/>
      <c r="BBU38" s="26"/>
      <c r="BBV38" s="26"/>
      <c r="BBW38" s="26"/>
      <c r="BBX38" s="26"/>
      <c r="BBY38" s="26"/>
      <c r="BBZ38" s="26"/>
      <c r="BCA38" s="26"/>
      <c r="BCB38" s="26"/>
      <c r="BCC38" s="26"/>
      <c r="BCD38" s="26"/>
      <c r="BCE38" s="26"/>
      <c r="BCF38" s="26"/>
      <c r="BCG38" s="26"/>
      <c r="BCH38" s="26"/>
      <c r="BCI38" s="26"/>
      <c r="BCJ38" s="26"/>
      <c r="BCK38" s="26"/>
      <c r="BCL38" s="26"/>
      <c r="BCM38" s="26"/>
      <c r="BCN38" s="26"/>
      <c r="BCO38" s="26"/>
      <c r="BCP38" s="26"/>
      <c r="BCQ38" s="26"/>
      <c r="BCR38" s="26"/>
      <c r="BCS38" s="26"/>
      <c r="BCT38" s="26"/>
      <c r="BCU38" s="26"/>
      <c r="BCV38" s="26"/>
      <c r="BCW38" s="26"/>
      <c r="BCX38" s="26"/>
      <c r="BCY38" s="26"/>
      <c r="BCZ38" s="26"/>
      <c r="BDA38" s="26"/>
      <c r="BDB38" s="26"/>
      <c r="BDC38" s="26"/>
      <c r="BDD38" s="26"/>
      <c r="BDE38" s="26"/>
      <c r="BDF38" s="26"/>
      <c r="BDG38" s="26"/>
      <c r="BDH38" s="26"/>
      <c r="BDI38" s="26"/>
      <c r="BDJ38" s="26"/>
      <c r="BDK38" s="26"/>
      <c r="BDL38" s="26"/>
      <c r="BDM38" s="26"/>
      <c r="BDN38" s="26"/>
      <c r="BDO38" s="26"/>
      <c r="BDP38" s="26"/>
      <c r="BDQ38" s="26"/>
      <c r="BDR38" s="26"/>
      <c r="BDS38" s="26"/>
      <c r="BDT38" s="26"/>
      <c r="BDU38" s="26"/>
      <c r="BDV38" s="26"/>
      <c r="BDW38" s="26"/>
      <c r="BDX38" s="26"/>
      <c r="BDY38" s="26"/>
      <c r="BDZ38" s="26"/>
      <c r="BEA38" s="26"/>
      <c r="BEB38" s="26"/>
      <c r="BEC38" s="26"/>
      <c r="BED38" s="26"/>
      <c r="BEE38" s="26"/>
      <c r="BEF38" s="26"/>
      <c r="BEG38" s="26"/>
      <c r="BEH38" s="26"/>
      <c r="BEI38" s="26"/>
      <c r="BEJ38" s="26"/>
      <c r="BEK38" s="26"/>
      <c r="BEL38" s="26"/>
      <c r="BEM38" s="26"/>
      <c r="BEN38" s="26"/>
      <c r="BEO38" s="26"/>
      <c r="BEP38" s="26"/>
      <c r="BEQ38" s="26"/>
      <c r="BER38" s="26"/>
      <c r="BES38" s="26"/>
      <c r="BET38" s="26"/>
      <c r="BEU38" s="26"/>
      <c r="BEV38" s="26"/>
      <c r="BEW38" s="26"/>
      <c r="BEX38" s="26"/>
      <c r="BEY38" s="26"/>
      <c r="BEZ38" s="26"/>
      <c r="BFA38" s="26"/>
      <c r="BFB38" s="26"/>
      <c r="BFC38" s="26"/>
      <c r="BFD38" s="26"/>
      <c r="BFE38" s="26"/>
      <c r="BFF38" s="26"/>
      <c r="BFG38" s="26"/>
      <c r="BFH38" s="26"/>
      <c r="BFI38" s="26"/>
      <c r="BFJ38" s="26"/>
      <c r="BFK38" s="26"/>
      <c r="BFL38" s="26"/>
      <c r="BFM38" s="26"/>
      <c r="BFN38" s="26"/>
      <c r="BFO38" s="26"/>
      <c r="BFP38" s="26"/>
      <c r="BFQ38" s="26"/>
      <c r="BFR38" s="26"/>
      <c r="BFS38" s="26"/>
      <c r="BFT38" s="26"/>
      <c r="BFU38" s="26"/>
      <c r="BFV38" s="26"/>
      <c r="BFW38" s="26"/>
      <c r="BFX38" s="26"/>
      <c r="BFY38" s="26"/>
      <c r="BFZ38" s="26"/>
      <c r="BGA38" s="26"/>
      <c r="BGB38" s="26"/>
      <c r="BGC38" s="26"/>
      <c r="BGD38" s="26"/>
      <c r="BGE38" s="26"/>
      <c r="BGF38" s="26"/>
      <c r="BGG38" s="26"/>
      <c r="BGH38" s="26"/>
      <c r="BGI38" s="26"/>
      <c r="BGJ38" s="26"/>
      <c r="BGK38" s="26"/>
      <c r="BGL38" s="26"/>
      <c r="BGM38" s="26"/>
      <c r="BGN38" s="26"/>
      <c r="BGO38" s="26"/>
      <c r="BGP38" s="26"/>
      <c r="BGQ38" s="26"/>
      <c r="BGR38" s="26"/>
      <c r="BGS38" s="26"/>
      <c r="BGT38" s="26"/>
      <c r="BGU38" s="26"/>
      <c r="BGV38" s="26"/>
      <c r="BGW38" s="26"/>
      <c r="BGX38" s="26"/>
      <c r="BGY38" s="26"/>
      <c r="BGZ38" s="26"/>
      <c r="BHA38" s="26"/>
      <c r="BHB38" s="26"/>
      <c r="BHC38" s="26"/>
      <c r="BHD38" s="26"/>
      <c r="BHE38" s="26"/>
      <c r="BHF38" s="26"/>
      <c r="BHG38" s="26"/>
      <c r="BHH38" s="26"/>
      <c r="BHI38" s="26"/>
      <c r="BHJ38" s="26"/>
      <c r="BHK38" s="26"/>
      <c r="BHL38" s="26"/>
      <c r="BHM38" s="26"/>
      <c r="BHN38" s="26"/>
      <c r="BHO38" s="26"/>
      <c r="BHP38" s="26"/>
      <c r="BHQ38" s="26"/>
      <c r="BHR38" s="26"/>
      <c r="BHS38" s="26"/>
      <c r="BHT38" s="26"/>
      <c r="BHU38" s="26"/>
      <c r="BHV38" s="26"/>
      <c r="BHW38" s="26"/>
      <c r="BHX38" s="26"/>
      <c r="BHY38" s="26"/>
      <c r="BHZ38" s="26"/>
      <c r="BIA38" s="26"/>
      <c r="BIB38" s="26"/>
      <c r="BIC38" s="26"/>
      <c r="BID38" s="26"/>
      <c r="BIE38" s="26"/>
      <c r="BIF38" s="26"/>
      <c r="BIG38" s="26"/>
      <c r="BIH38" s="26"/>
      <c r="BII38" s="26"/>
      <c r="BIJ38" s="26"/>
      <c r="BIK38" s="26"/>
      <c r="BIL38" s="26"/>
      <c r="BIM38" s="26"/>
      <c r="BIN38" s="26"/>
      <c r="BIO38" s="26"/>
      <c r="BIP38" s="26"/>
      <c r="BIQ38" s="26"/>
      <c r="BIR38" s="26"/>
      <c r="BIS38" s="26"/>
      <c r="BIT38" s="26"/>
      <c r="BIU38" s="26"/>
      <c r="BIV38" s="26"/>
      <c r="BIW38" s="26"/>
      <c r="BIX38" s="26"/>
      <c r="BIY38" s="26"/>
      <c r="BIZ38" s="26"/>
      <c r="BJA38" s="26"/>
      <c r="BJB38" s="26"/>
      <c r="BJC38" s="26"/>
      <c r="BJD38" s="26"/>
      <c r="BJE38" s="26"/>
      <c r="BJF38" s="26"/>
      <c r="BJG38" s="26"/>
      <c r="BJH38" s="26"/>
      <c r="BJI38" s="26"/>
      <c r="BJJ38" s="26"/>
      <c r="BJK38" s="26"/>
      <c r="BJL38" s="26"/>
      <c r="BJM38" s="26"/>
      <c r="BJN38" s="26"/>
      <c r="BJO38" s="26"/>
      <c r="BJP38" s="26"/>
      <c r="BJQ38" s="26"/>
      <c r="BJR38" s="26"/>
      <c r="BJS38" s="26"/>
      <c r="BJT38" s="26"/>
      <c r="BJU38" s="26"/>
      <c r="BJV38" s="26"/>
      <c r="BJW38" s="26"/>
      <c r="BJX38" s="26"/>
      <c r="BJY38" s="26"/>
      <c r="BJZ38" s="26"/>
      <c r="BKA38" s="26"/>
      <c r="BKB38" s="26"/>
      <c r="BKC38" s="26"/>
      <c r="BKD38" s="26"/>
      <c r="BKE38" s="26"/>
      <c r="BKF38" s="26"/>
      <c r="BKG38" s="26"/>
      <c r="BKH38" s="26"/>
      <c r="BKI38" s="26"/>
      <c r="BKJ38" s="26"/>
      <c r="BKK38" s="26"/>
      <c r="BKL38" s="26"/>
      <c r="BKM38" s="26"/>
      <c r="BKN38" s="26"/>
      <c r="BKO38" s="26"/>
      <c r="BKP38" s="26"/>
      <c r="BKQ38" s="26"/>
      <c r="BKR38" s="26"/>
      <c r="BKS38" s="26"/>
      <c r="BKT38" s="26"/>
      <c r="BKU38" s="26"/>
      <c r="BKV38" s="26"/>
      <c r="BKW38" s="26"/>
      <c r="BKX38" s="26"/>
      <c r="BKY38" s="26"/>
      <c r="BKZ38" s="26"/>
      <c r="BLA38" s="26"/>
      <c r="BLB38" s="26"/>
      <c r="BLC38" s="26"/>
      <c r="BLD38" s="26"/>
      <c r="BLE38" s="26"/>
      <c r="BLF38" s="26"/>
      <c r="BLG38" s="26"/>
      <c r="BLH38" s="26"/>
      <c r="BLI38" s="26"/>
      <c r="BLJ38" s="26"/>
      <c r="BLK38" s="26"/>
      <c r="BLL38" s="26"/>
      <c r="BLM38" s="26"/>
      <c r="BLN38" s="26"/>
      <c r="BLO38" s="26"/>
      <c r="BLP38" s="26"/>
      <c r="BLQ38" s="26"/>
      <c r="BLR38" s="26"/>
      <c r="BLS38" s="26"/>
      <c r="BLT38" s="26"/>
      <c r="BLU38" s="26"/>
      <c r="BLV38" s="26"/>
      <c r="BLW38" s="26"/>
      <c r="BLX38" s="26"/>
      <c r="BLY38" s="26"/>
      <c r="BLZ38" s="26"/>
      <c r="BMA38" s="26"/>
      <c r="BMB38" s="26"/>
      <c r="BMC38" s="26"/>
      <c r="BMD38" s="26"/>
      <c r="BME38" s="26"/>
      <c r="BMF38" s="26"/>
      <c r="BMG38" s="26"/>
      <c r="BMH38" s="26"/>
      <c r="BMI38" s="26"/>
      <c r="BMJ38" s="26"/>
      <c r="BMK38" s="26"/>
      <c r="BML38" s="26"/>
      <c r="BMM38" s="26"/>
      <c r="BMN38" s="26"/>
      <c r="BMO38" s="26"/>
      <c r="BMP38" s="26"/>
      <c r="BMQ38" s="26"/>
      <c r="BMR38" s="26"/>
      <c r="BMS38" s="26"/>
      <c r="BMT38" s="26"/>
      <c r="BMU38" s="26"/>
      <c r="BMV38" s="26"/>
      <c r="BMW38" s="26"/>
      <c r="BMX38" s="26"/>
      <c r="BMY38" s="26"/>
      <c r="BMZ38" s="26"/>
      <c r="BNA38" s="26"/>
      <c r="BNB38" s="26"/>
      <c r="BNC38" s="26"/>
      <c r="BND38" s="26"/>
      <c r="BNE38" s="26"/>
      <c r="BNF38" s="26"/>
      <c r="BNG38" s="26"/>
      <c r="BNH38" s="26"/>
      <c r="BNI38" s="26"/>
      <c r="BNJ38" s="26"/>
      <c r="BNK38" s="26"/>
      <c r="BNL38" s="26"/>
      <c r="BNM38" s="26"/>
      <c r="BNN38" s="26"/>
      <c r="BNO38" s="26"/>
      <c r="BNP38" s="26"/>
      <c r="BNQ38" s="26"/>
      <c r="BNR38" s="26"/>
      <c r="BNS38" s="26"/>
      <c r="BNT38" s="26"/>
      <c r="BNU38" s="26"/>
      <c r="BNV38" s="26"/>
      <c r="BNW38" s="26"/>
      <c r="BNX38" s="26"/>
      <c r="BNY38" s="26"/>
      <c r="BNZ38" s="26"/>
      <c r="BOA38" s="26"/>
      <c r="BOB38" s="26"/>
      <c r="BOC38" s="26"/>
      <c r="BOD38" s="26"/>
      <c r="BOE38" s="26"/>
      <c r="BOF38" s="26"/>
      <c r="BOG38" s="26"/>
      <c r="BOH38" s="26"/>
      <c r="BOI38" s="26"/>
      <c r="BOJ38" s="26"/>
      <c r="BOK38" s="26"/>
      <c r="BOL38" s="26"/>
      <c r="BOM38" s="26"/>
      <c r="BON38" s="26"/>
      <c r="BOO38" s="26"/>
      <c r="BOP38" s="26"/>
      <c r="BOQ38" s="26"/>
      <c r="BOR38" s="26"/>
      <c r="BOS38" s="26"/>
      <c r="BOT38" s="26"/>
      <c r="BOU38" s="26"/>
      <c r="BOV38" s="26"/>
      <c r="BOW38" s="26"/>
      <c r="BOX38" s="26"/>
      <c r="BOY38" s="26"/>
      <c r="BOZ38" s="26"/>
      <c r="BPA38" s="26"/>
      <c r="BPB38" s="26"/>
      <c r="BPC38" s="26"/>
      <c r="BPD38" s="26"/>
      <c r="BPE38" s="26"/>
      <c r="BPF38" s="26"/>
      <c r="BPG38" s="26"/>
      <c r="BPH38" s="26"/>
      <c r="BPI38" s="26"/>
      <c r="BPJ38" s="26"/>
      <c r="BPK38" s="26"/>
      <c r="BPL38" s="26"/>
      <c r="BPM38" s="26"/>
      <c r="BPN38" s="26"/>
      <c r="BPO38" s="26"/>
      <c r="BPP38" s="26"/>
      <c r="BPQ38" s="26"/>
      <c r="BPR38" s="26"/>
      <c r="BPS38" s="26"/>
      <c r="BPT38" s="26"/>
      <c r="BPU38" s="26"/>
      <c r="BPV38" s="26"/>
      <c r="BPW38" s="26"/>
      <c r="BPX38" s="26"/>
      <c r="BPY38" s="26"/>
      <c r="BPZ38" s="26"/>
      <c r="BQA38" s="26"/>
      <c r="BQB38" s="26"/>
      <c r="BQC38" s="26"/>
      <c r="BQD38" s="26"/>
      <c r="BQE38" s="26"/>
      <c r="BQF38" s="26"/>
      <c r="BQG38" s="26"/>
      <c r="BQH38" s="26"/>
      <c r="BQI38" s="26"/>
      <c r="BQJ38" s="26"/>
      <c r="BQK38" s="26"/>
      <c r="BQL38" s="26"/>
      <c r="BQM38" s="26"/>
      <c r="BQN38" s="26"/>
      <c r="BQO38" s="26"/>
      <c r="BQP38" s="26"/>
      <c r="BQQ38" s="26"/>
      <c r="BQR38" s="26"/>
      <c r="BQS38" s="26"/>
      <c r="BQT38" s="26"/>
      <c r="BQU38" s="26"/>
      <c r="BQV38" s="26"/>
      <c r="BQW38" s="26"/>
      <c r="BQX38" s="26"/>
      <c r="BQY38" s="26"/>
      <c r="BQZ38" s="26"/>
      <c r="BRA38" s="26"/>
      <c r="BRB38" s="26"/>
      <c r="BRC38" s="26"/>
      <c r="BRD38" s="26"/>
      <c r="BRE38" s="26"/>
      <c r="BRF38" s="26"/>
      <c r="BRG38" s="26"/>
      <c r="BRH38" s="26"/>
      <c r="BRI38" s="26"/>
      <c r="BRJ38" s="26"/>
      <c r="BRK38" s="26"/>
      <c r="BRL38" s="26"/>
      <c r="BRM38" s="26"/>
      <c r="BRN38" s="26"/>
      <c r="BRO38" s="26"/>
      <c r="BRP38" s="26"/>
      <c r="BRQ38" s="26"/>
    </row>
    <row r="39" spans="1:1837" s="28" customFormat="1" ht="85.2" customHeight="1" x14ac:dyDescent="0.3">
      <c r="A39" s="813" t="s">
        <v>121</v>
      </c>
      <c r="B39" s="908" t="s">
        <v>7</v>
      </c>
      <c r="C39" s="894" t="s">
        <v>12</v>
      </c>
      <c r="D39" s="575" t="s">
        <v>15</v>
      </c>
      <c r="E39" s="452" t="s">
        <v>215</v>
      </c>
      <c r="F39" s="126">
        <v>3</v>
      </c>
      <c r="G39" s="165">
        <f>F39/SUM($F$39:$F$41)</f>
        <v>0.42857142857142855</v>
      </c>
      <c r="H39" s="440" t="s">
        <v>167</v>
      </c>
      <c r="I39" s="440" t="s">
        <v>480</v>
      </c>
      <c r="J39" s="440" t="s">
        <v>701</v>
      </c>
      <c r="K39" s="882" t="s">
        <v>688</v>
      </c>
      <c r="L39" s="440" t="s">
        <v>163</v>
      </c>
      <c r="M39" s="440" t="s">
        <v>366</v>
      </c>
      <c r="N39" s="576"/>
      <c r="O39" s="73"/>
      <c r="P39" s="251"/>
      <c r="Q39" s="577">
        <v>0</v>
      </c>
      <c r="R39" s="149">
        <v>1</v>
      </c>
      <c r="S39" s="149">
        <v>2</v>
      </c>
      <c r="T39" s="543">
        <f t="shared" si="3"/>
        <v>0</v>
      </c>
      <c r="U39" s="543">
        <f t="shared" si="3"/>
        <v>0.42857142857142855</v>
      </c>
      <c r="V39" s="543">
        <f t="shared" si="3"/>
        <v>0.8571428571428571</v>
      </c>
      <c r="W39" s="440" t="s">
        <v>163</v>
      </c>
      <c r="X39" s="440" t="s">
        <v>367</v>
      </c>
      <c r="Y39" s="576"/>
      <c r="Z39" s="73"/>
      <c r="AA39" s="251"/>
      <c r="AB39" s="577">
        <v>0</v>
      </c>
      <c r="AC39" s="149">
        <v>1</v>
      </c>
      <c r="AD39" s="149">
        <v>2</v>
      </c>
      <c r="AE39" s="545">
        <f t="shared" si="7"/>
        <v>0</v>
      </c>
      <c r="AF39" s="545">
        <f t="shared" si="7"/>
        <v>0.42857142857142855</v>
      </c>
      <c r="AG39" s="545">
        <f t="shared" si="7"/>
        <v>0.8571428571428571</v>
      </c>
      <c r="AH39" s="90" t="s">
        <v>163</v>
      </c>
      <c r="AI39" s="440" t="s">
        <v>201</v>
      </c>
      <c r="AJ39" s="65"/>
      <c r="AK39" s="72"/>
      <c r="AL39" s="578"/>
      <c r="AM39" s="531">
        <v>0</v>
      </c>
      <c r="AN39" s="148">
        <v>1</v>
      </c>
      <c r="AO39" s="148">
        <v>2</v>
      </c>
      <c r="AP39" s="223">
        <f t="shared" si="8"/>
        <v>0</v>
      </c>
      <c r="AQ39" s="223">
        <f t="shared" si="8"/>
        <v>0.42857142857142855</v>
      </c>
      <c r="AR39" s="223">
        <f t="shared" si="1"/>
        <v>0.8571428571428571</v>
      </c>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c r="IV39" s="26"/>
      <c r="IW39" s="26"/>
      <c r="IX39" s="26"/>
      <c r="IY39" s="26"/>
      <c r="IZ39" s="26"/>
      <c r="JA39" s="26"/>
      <c r="JB39" s="26"/>
      <c r="JC39" s="26"/>
      <c r="JD39" s="26"/>
      <c r="JE39" s="26"/>
      <c r="JF39" s="26"/>
      <c r="JG39" s="26"/>
      <c r="JH39" s="26"/>
      <c r="JI39" s="26"/>
      <c r="JJ39" s="26"/>
      <c r="JK39" s="26"/>
      <c r="JL39" s="26"/>
      <c r="JM39" s="26"/>
      <c r="JN39" s="26"/>
      <c r="JO39" s="26"/>
      <c r="JP39" s="26"/>
      <c r="JQ39" s="26"/>
      <c r="JR39" s="26"/>
      <c r="JS39" s="26"/>
      <c r="JT39" s="26"/>
      <c r="JU39" s="26"/>
      <c r="JV39" s="26"/>
      <c r="JW39" s="26"/>
      <c r="JX39" s="26"/>
      <c r="JY39" s="26"/>
      <c r="JZ39" s="26"/>
      <c r="KA39" s="26"/>
      <c r="KB39" s="26"/>
      <c r="KC39" s="26"/>
      <c r="KD39" s="26"/>
      <c r="KE39" s="26"/>
      <c r="KF39" s="26"/>
      <c r="KG39" s="26"/>
      <c r="KH39" s="26"/>
      <c r="KI39" s="26"/>
      <c r="KJ39" s="26"/>
      <c r="KK39" s="26"/>
      <c r="KL39" s="26"/>
      <c r="KM39" s="26"/>
      <c r="KN39" s="26"/>
      <c r="KO39" s="26"/>
      <c r="KP39" s="26"/>
      <c r="KQ39" s="26"/>
      <c r="KR39" s="26"/>
      <c r="KS39" s="26"/>
      <c r="KT39" s="26"/>
      <c r="KU39" s="26"/>
      <c r="KV39" s="26"/>
      <c r="KW39" s="26"/>
      <c r="KX39" s="26"/>
      <c r="KY39" s="26"/>
      <c r="KZ39" s="26"/>
      <c r="LA39" s="26"/>
      <c r="LB39" s="26"/>
      <c r="LC39" s="26"/>
      <c r="LD39" s="26"/>
      <c r="LE39" s="26"/>
      <c r="LF39" s="26"/>
      <c r="LG39" s="26"/>
      <c r="LH39" s="26"/>
      <c r="LI39" s="26"/>
      <c r="LJ39" s="26"/>
      <c r="LK39" s="26"/>
      <c r="LL39" s="26"/>
      <c r="LM39" s="26"/>
      <c r="LN39" s="26"/>
      <c r="LO39" s="26"/>
      <c r="LP39" s="26"/>
      <c r="LQ39" s="26"/>
      <c r="LR39" s="26"/>
      <c r="LS39" s="26"/>
      <c r="LT39" s="26"/>
      <c r="LU39" s="26"/>
      <c r="LV39" s="26"/>
      <c r="LW39" s="26"/>
      <c r="LX39" s="26"/>
      <c r="LY39" s="26"/>
      <c r="LZ39" s="26"/>
      <c r="MA39" s="26"/>
      <c r="MB39" s="26"/>
      <c r="MC39" s="26"/>
      <c r="MD39" s="26"/>
      <c r="ME39" s="26"/>
      <c r="MF39" s="26"/>
      <c r="MG39" s="26"/>
      <c r="MH39" s="26"/>
      <c r="MI39" s="26"/>
      <c r="MJ39" s="26"/>
      <c r="MK39" s="26"/>
      <c r="ML39" s="26"/>
      <c r="MM39" s="26"/>
      <c r="MN39" s="26"/>
      <c r="MO39" s="26"/>
      <c r="MP39" s="26"/>
      <c r="MQ39" s="26"/>
      <c r="MR39" s="26"/>
      <c r="MS39" s="26"/>
      <c r="MT39" s="26"/>
      <c r="MU39" s="26"/>
      <c r="MV39" s="26"/>
      <c r="MW39" s="26"/>
      <c r="MX39" s="26"/>
      <c r="MY39" s="26"/>
      <c r="MZ39" s="26"/>
      <c r="NA39" s="26"/>
      <c r="NB39" s="26"/>
      <c r="NC39" s="26"/>
      <c r="ND39" s="26"/>
      <c r="NE39" s="26"/>
      <c r="NF39" s="26"/>
      <c r="NG39" s="26"/>
      <c r="NH39" s="26"/>
      <c r="NI39" s="26"/>
      <c r="NJ39" s="26"/>
      <c r="NK39" s="26"/>
      <c r="NL39" s="26"/>
      <c r="NM39" s="26"/>
      <c r="NN39" s="26"/>
      <c r="NO39" s="26"/>
      <c r="NP39" s="26"/>
      <c r="NQ39" s="26"/>
      <c r="NR39" s="26"/>
      <c r="NS39" s="26"/>
      <c r="NT39" s="26"/>
      <c r="NU39" s="26"/>
      <c r="NV39" s="26"/>
      <c r="NW39" s="26"/>
      <c r="NX39" s="26"/>
      <c r="NY39" s="26"/>
      <c r="NZ39" s="26"/>
      <c r="OA39" s="26"/>
      <c r="OB39" s="26"/>
      <c r="OC39" s="26"/>
      <c r="OD39" s="26"/>
      <c r="OE39" s="26"/>
      <c r="OF39" s="26"/>
      <c r="OG39" s="26"/>
      <c r="OH39" s="26"/>
      <c r="OI39" s="26"/>
      <c r="OJ39" s="26"/>
      <c r="OK39" s="26"/>
      <c r="OL39" s="26"/>
      <c r="OM39" s="26"/>
      <c r="ON39" s="26"/>
      <c r="OO39" s="26"/>
      <c r="OP39" s="26"/>
      <c r="OQ39" s="26"/>
      <c r="OR39" s="26"/>
      <c r="OS39" s="26"/>
      <c r="OT39" s="26"/>
      <c r="OU39" s="26"/>
      <c r="OV39" s="26"/>
      <c r="OW39" s="26"/>
      <c r="OX39" s="26"/>
      <c r="OY39" s="26"/>
      <c r="OZ39" s="26"/>
      <c r="PA39" s="26"/>
      <c r="PB39" s="26"/>
      <c r="PC39" s="26"/>
      <c r="PD39" s="26"/>
      <c r="PE39" s="26"/>
      <c r="PF39" s="26"/>
      <c r="PG39" s="26"/>
      <c r="PH39" s="26"/>
      <c r="PI39" s="26"/>
      <c r="PJ39" s="26"/>
      <c r="PK39" s="26"/>
      <c r="PL39" s="26"/>
      <c r="PM39" s="26"/>
      <c r="PN39" s="26"/>
      <c r="PO39" s="26"/>
      <c r="PP39" s="26"/>
      <c r="PQ39" s="26"/>
      <c r="PR39" s="26"/>
      <c r="PS39" s="26"/>
      <c r="PT39" s="26"/>
      <c r="PU39" s="26"/>
      <c r="PV39" s="26"/>
      <c r="PW39" s="26"/>
      <c r="PX39" s="26"/>
      <c r="PY39" s="26"/>
      <c r="PZ39" s="26"/>
      <c r="QA39" s="26"/>
      <c r="QB39" s="26"/>
      <c r="QC39" s="26"/>
      <c r="QD39" s="26"/>
      <c r="QE39" s="26"/>
      <c r="QF39" s="26"/>
      <c r="QG39" s="26"/>
      <c r="QH39" s="26"/>
      <c r="QI39" s="26"/>
      <c r="QJ39" s="26"/>
      <c r="QK39" s="26"/>
      <c r="QL39" s="26"/>
      <c r="QM39" s="26"/>
      <c r="QN39" s="26"/>
      <c r="QO39" s="26"/>
      <c r="QP39" s="26"/>
      <c r="QQ39" s="26"/>
      <c r="QR39" s="26"/>
      <c r="QS39" s="26"/>
      <c r="QT39" s="26"/>
      <c r="QU39" s="26"/>
      <c r="QV39" s="26"/>
      <c r="QW39" s="26"/>
      <c r="QX39" s="26"/>
      <c r="QY39" s="26"/>
      <c r="QZ39" s="26"/>
      <c r="RA39" s="26"/>
      <c r="RB39" s="26"/>
      <c r="RC39" s="26"/>
      <c r="RD39" s="26"/>
      <c r="RE39" s="26"/>
      <c r="RF39" s="26"/>
      <c r="RG39" s="26"/>
      <c r="RH39" s="26"/>
      <c r="RI39" s="26"/>
      <c r="RJ39" s="26"/>
      <c r="RK39" s="26"/>
      <c r="RL39" s="26"/>
      <c r="RM39" s="26"/>
      <c r="RN39" s="26"/>
      <c r="RO39" s="26"/>
      <c r="RP39" s="26"/>
      <c r="RQ39" s="26"/>
      <c r="RR39" s="26"/>
      <c r="RS39" s="26"/>
      <c r="RT39" s="26"/>
      <c r="RU39" s="26"/>
      <c r="RV39" s="26"/>
      <c r="RW39" s="26"/>
      <c r="RX39" s="26"/>
      <c r="RY39" s="26"/>
      <c r="RZ39" s="26"/>
      <c r="SA39" s="26"/>
      <c r="SB39" s="26"/>
      <c r="SC39" s="26"/>
      <c r="SD39" s="26"/>
      <c r="SE39" s="26"/>
      <c r="SF39" s="26"/>
      <c r="SG39" s="26"/>
      <c r="SH39" s="26"/>
      <c r="SI39" s="26"/>
      <c r="SJ39" s="26"/>
      <c r="SK39" s="26"/>
      <c r="SL39" s="26"/>
      <c r="SM39" s="26"/>
      <c r="SN39" s="26"/>
      <c r="SO39" s="26"/>
      <c r="SP39" s="26"/>
      <c r="SQ39" s="26"/>
      <c r="SR39" s="26"/>
      <c r="SS39" s="26"/>
      <c r="ST39" s="26"/>
      <c r="SU39" s="26"/>
      <c r="SV39" s="26"/>
      <c r="SW39" s="26"/>
      <c r="SX39" s="26"/>
      <c r="SY39" s="26"/>
      <c r="SZ39" s="26"/>
      <c r="TA39" s="26"/>
      <c r="TB39" s="26"/>
      <c r="TC39" s="26"/>
      <c r="TD39" s="26"/>
      <c r="TE39" s="26"/>
      <c r="TF39" s="26"/>
      <c r="TG39" s="26"/>
      <c r="TH39" s="26"/>
      <c r="TI39" s="26"/>
      <c r="TJ39" s="26"/>
      <c r="TK39" s="26"/>
      <c r="TL39" s="26"/>
      <c r="TM39" s="26"/>
      <c r="TN39" s="26"/>
      <c r="TO39" s="26"/>
      <c r="TP39" s="26"/>
      <c r="TQ39" s="26"/>
      <c r="TR39" s="26"/>
      <c r="TS39" s="26"/>
      <c r="TT39" s="26"/>
      <c r="TU39" s="26"/>
      <c r="TV39" s="26"/>
      <c r="TW39" s="26"/>
      <c r="TX39" s="26"/>
      <c r="TY39" s="26"/>
      <c r="TZ39" s="26"/>
      <c r="UA39" s="26"/>
      <c r="UB39" s="26"/>
      <c r="UC39" s="26"/>
      <c r="UD39" s="26"/>
      <c r="UE39" s="26"/>
      <c r="UF39" s="26"/>
      <c r="UG39" s="26"/>
      <c r="UH39" s="26"/>
      <c r="UI39" s="26"/>
      <c r="UJ39" s="26"/>
      <c r="UK39" s="26"/>
      <c r="UL39" s="26"/>
      <c r="UM39" s="26"/>
      <c r="UN39" s="26"/>
      <c r="UO39" s="26"/>
      <c r="UP39" s="26"/>
      <c r="UQ39" s="26"/>
      <c r="UR39" s="26"/>
      <c r="US39" s="26"/>
      <c r="UT39" s="26"/>
      <c r="UU39" s="26"/>
      <c r="UV39" s="26"/>
      <c r="UW39" s="26"/>
      <c r="UX39" s="26"/>
      <c r="UY39" s="26"/>
      <c r="UZ39" s="26"/>
      <c r="VA39" s="26"/>
      <c r="VB39" s="26"/>
      <c r="VC39" s="26"/>
      <c r="VD39" s="26"/>
      <c r="VE39" s="26"/>
      <c r="VF39" s="26"/>
      <c r="VG39" s="26"/>
      <c r="VH39" s="26"/>
      <c r="VI39" s="26"/>
      <c r="VJ39" s="26"/>
      <c r="VK39" s="26"/>
      <c r="VL39" s="26"/>
      <c r="VM39" s="26"/>
      <c r="VN39" s="26"/>
      <c r="VO39" s="26"/>
      <c r="VP39" s="26"/>
      <c r="VQ39" s="26"/>
      <c r="VR39" s="26"/>
      <c r="VS39" s="26"/>
      <c r="VT39" s="26"/>
      <c r="VU39" s="26"/>
      <c r="VV39" s="26"/>
      <c r="VW39" s="26"/>
      <c r="VX39" s="26"/>
      <c r="VY39" s="26"/>
      <c r="VZ39" s="26"/>
      <c r="WA39" s="26"/>
      <c r="WB39" s="26"/>
      <c r="WC39" s="26"/>
      <c r="WD39" s="26"/>
      <c r="WE39" s="26"/>
      <c r="WF39" s="26"/>
      <c r="WG39" s="26"/>
      <c r="WH39" s="26"/>
      <c r="WI39" s="26"/>
      <c r="WJ39" s="26"/>
      <c r="WK39" s="26"/>
      <c r="WL39" s="26"/>
      <c r="WM39" s="26"/>
      <c r="WN39" s="26"/>
      <c r="WO39" s="26"/>
      <c r="WP39" s="26"/>
      <c r="WQ39" s="26"/>
      <c r="WR39" s="26"/>
      <c r="WS39" s="26"/>
      <c r="WT39" s="26"/>
      <c r="WU39" s="26"/>
      <c r="WV39" s="26"/>
      <c r="WW39" s="26"/>
      <c r="WX39" s="26"/>
      <c r="WY39" s="26"/>
      <c r="WZ39" s="26"/>
      <c r="XA39" s="26"/>
      <c r="XB39" s="26"/>
      <c r="XC39" s="26"/>
      <c r="XD39" s="26"/>
      <c r="XE39" s="26"/>
      <c r="XF39" s="26"/>
      <c r="XG39" s="26"/>
      <c r="XH39" s="26"/>
      <c r="XI39" s="26"/>
      <c r="XJ39" s="26"/>
      <c r="XK39" s="26"/>
      <c r="XL39" s="26"/>
      <c r="XM39" s="26"/>
      <c r="XN39" s="26"/>
      <c r="XO39" s="26"/>
      <c r="XP39" s="26"/>
      <c r="XQ39" s="26"/>
      <c r="XR39" s="26"/>
      <c r="XS39" s="26"/>
      <c r="XT39" s="26"/>
      <c r="XU39" s="26"/>
      <c r="XV39" s="26"/>
      <c r="XW39" s="26"/>
      <c r="XX39" s="26"/>
      <c r="XY39" s="26"/>
      <c r="XZ39" s="26"/>
      <c r="YA39" s="26"/>
      <c r="YB39" s="26"/>
      <c r="YC39" s="26"/>
      <c r="YD39" s="26"/>
      <c r="YE39" s="26"/>
      <c r="YF39" s="26"/>
      <c r="YG39" s="26"/>
      <c r="YH39" s="26"/>
      <c r="YI39" s="26"/>
      <c r="YJ39" s="26"/>
      <c r="YK39" s="26"/>
      <c r="YL39" s="26"/>
      <c r="YM39" s="26"/>
      <c r="YN39" s="26"/>
      <c r="YO39" s="26"/>
      <c r="YP39" s="26"/>
      <c r="YQ39" s="26"/>
      <c r="YR39" s="26"/>
      <c r="YS39" s="26"/>
      <c r="YT39" s="26"/>
      <c r="YU39" s="26"/>
      <c r="YV39" s="26"/>
      <c r="YW39" s="26"/>
      <c r="YX39" s="26"/>
      <c r="YY39" s="26"/>
      <c r="YZ39" s="26"/>
      <c r="ZA39" s="26"/>
      <c r="ZB39" s="26"/>
      <c r="ZC39" s="26"/>
      <c r="ZD39" s="26"/>
      <c r="ZE39" s="26"/>
      <c r="ZF39" s="26"/>
      <c r="ZG39" s="26"/>
      <c r="ZH39" s="26"/>
      <c r="ZI39" s="26"/>
      <c r="ZJ39" s="26"/>
      <c r="ZK39" s="26"/>
      <c r="ZL39" s="26"/>
      <c r="ZM39" s="26"/>
      <c r="ZN39" s="26"/>
      <c r="ZO39" s="26"/>
      <c r="ZP39" s="26"/>
      <c r="ZQ39" s="26"/>
      <c r="ZR39" s="26"/>
      <c r="ZS39" s="26"/>
      <c r="ZT39" s="26"/>
      <c r="ZU39" s="26"/>
      <c r="ZV39" s="26"/>
      <c r="ZW39" s="26"/>
      <c r="ZX39" s="26"/>
      <c r="ZY39" s="26"/>
      <c r="ZZ39" s="26"/>
      <c r="AAA39" s="26"/>
      <c r="AAB39" s="26"/>
      <c r="AAC39" s="26"/>
      <c r="AAD39" s="26"/>
      <c r="AAE39" s="26"/>
      <c r="AAF39" s="26"/>
      <c r="AAG39" s="26"/>
      <c r="AAH39" s="26"/>
      <c r="AAI39" s="26"/>
      <c r="AAJ39" s="26"/>
      <c r="AAK39" s="26"/>
      <c r="AAL39" s="26"/>
      <c r="AAM39" s="26"/>
      <c r="AAN39" s="26"/>
      <c r="AAO39" s="26"/>
      <c r="AAP39" s="26"/>
      <c r="AAQ39" s="26"/>
      <c r="AAR39" s="26"/>
      <c r="AAS39" s="26"/>
      <c r="AAT39" s="26"/>
      <c r="AAU39" s="26"/>
      <c r="AAV39" s="26"/>
      <c r="AAW39" s="26"/>
      <c r="AAX39" s="26"/>
      <c r="AAY39" s="26"/>
      <c r="AAZ39" s="26"/>
      <c r="ABA39" s="26"/>
      <c r="ABB39" s="26"/>
      <c r="ABC39" s="26"/>
      <c r="ABD39" s="26"/>
      <c r="ABE39" s="26"/>
      <c r="ABF39" s="26"/>
      <c r="ABG39" s="26"/>
      <c r="ABH39" s="26"/>
      <c r="ABI39" s="26"/>
      <c r="ABJ39" s="26"/>
      <c r="ABK39" s="26"/>
      <c r="ABL39" s="26"/>
      <c r="ABM39" s="26"/>
      <c r="ABN39" s="26"/>
      <c r="ABO39" s="26"/>
      <c r="ABP39" s="26"/>
      <c r="ABQ39" s="26"/>
      <c r="ABR39" s="26"/>
      <c r="ABS39" s="26"/>
      <c r="ABT39" s="26"/>
      <c r="ABU39" s="26"/>
      <c r="ABV39" s="26"/>
      <c r="ABW39" s="26"/>
      <c r="ABX39" s="26"/>
      <c r="ABY39" s="26"/>
      <c r="ABZ39" s="26"/>
      <c r="ACA39" s="26"/>
      <c r="ACB39" s="26"/>
      <c r="ACC39" s="26"/>
      <c r="ACD39" s="26"/>
      <c r="ACE39" s="26"/>
      <c r="ACF39" s="26"/>
      <c r="ACG39" s="26"/>
      <c r="ACH39" s="26"/>
      <c r="ACI39" s="26"/>
      <c r="ACJ39" s="26"/>
      <c r="ACK39" s="26"/>
      <c r="ACL39" s="26"/>
      <c r="ACM39" s="26"/>
      <c r="ACN39" s="26"/>
      <c r="ACO39" s="26"/>
      <c r="ACP39" s="26"/>
      <c r="ACQ39" s="26"/>
      <c r="ACR39" s="26"/>
      <c r="ACS39" s="26"/>
      <c r="ACT39" s="26"/>
      <c r="ACU39" s="26"/>
      <c r="ACV39" s="26"/>
      <c r="ACW39" s="26"/>
      <c r="ACX39" s="26"/>
      <c r="ACY39" s="26"/>
      <c r="ACZ39" s="26"/>
      <c r="ADA39" s="26"/>
      <c r="ADB39" s="26"/>
      <c r="ADC39" s="26"/>
      <c r="ADD39" s="26"/>
      <c r="ADE39" s="26"/>
      <c r="ADF39" s="26"/>
      <c r="ADG39" s="26"/>
      <c r="ADH39" s="26"/>
      <c r="ADI39" s="26"/>
      <c r="ADJ39" s="26"/>
      <c r="ADK39" s="26"/>
      <c r="ADL39" s="26"/>
      <c r="ADM39" s="26"/>
      <c r="ADN39" s="26"/>
      <c r="ADO39" s="26"/>
      <c r="ADP39" s="26"/>
      <c r="ADQ39" s="26"/>
      <c r="ADR39" s="26"/>
      <c r="ADS39" s="26"/>
      <c r="ADT39" s="26"/>
      <c r="ADU39" s="26"/>
      <c r="ADV39" s="26"/>
      <c r="ADW39" s="26"/>
      <c r="ADX39" s="26"/>
      <c r="ADY39" s="26"/>
      <c r="ADZ39" s="26"/>
      <c r="AEA39" s="26"/>
      <c r="AEB39" s="26"/>
      <c r="AEC39" s="26"/>
      <c r="AED39" s="26"/>
      <c r="AEE39" s="26"/>
      <c r="AEF39" s="26"/>
      <c r="AEG39" s="26"/>
      <c r="AEH39" s="26"/>
      <c r="AEI39" s="26"/>
      <c r="AEJ39" s="26"/>
      <c r="AEK39" s="26"/>
      <c r="AEL39" s="26"/>
      <c r="AEM39" s="26"/>
      <c r="AEN39" s="26"/>
      <c r="AEO39" s="26"/>
      <c r="AEP39" s="26"/>
      <c r="AEQ39" s="26"/>
      <c r="AER39" s="26"/>
      <c r="AES39" s="26"/>
      <c r="AET39" s="26"/>
      <c r="AEU39" s="26"/>
      <c r="AEV39" s="26"/>
      <c r="AEW39" s="26"/>
      <c r="AEX39" s="26"/>
      <c r="AEY39" s="26"/>
      <c r="AEZ39" s="26"/>
      <c r="AFA39" s="26"/>
      <c r="AFB39" s="26"/>
      <c r="AFC39" s="26"/>
      <c r="AFD39" s="26"/>
      <c r="AFE39" s="26"/>
      <c r="AFF39" s="26"/>
      <c r="AFG39" s="26"/>
      <c r="AFH39" s="26"/>
      <c r="AFI39" s="26"/>
      <c r="AFJ39" s="26"/>
      <c r="AFK39" s="26"/>
      <c r="AFL39" s="26"/>
      <c r="AFM39" s="26"/>
      <c r="AFN39" s="26"/>
      <c r="AFO39" s="26"/>
      <c r="AFP39" s="26"/>
      <c r="AFQ39" s="26"/>
      <c r="AFR39" s="26"/>
      <c r="AFS39" s="26"/>
      <c r="AFT39" s="26"/>
      <c r="AFU39" s="26"/>
      <c r="AFV39" s="26"/>
      <c r="AFW39" s="26"/>
      <c r="AFX39" s="26"/>
      <c r="AFY39" s="26"/>
      <c r="AFZ39" s="26"/>
      <c r="AGA39" s="26"/>
      <c r="AGB39" s="26"/>
      <c r="AGC39" s="26"/>
      <c r="AGD39" s="26"/>
      <c r="AGE39" s="26"/>
      <c r="AGF39" s="26"/>
      <c r="AGG39" s="26"/>
      <c r="AGH39" s="26"/>
      <c r="AGI39" s="26"/>
      <c r="AGJ39" s="26"/>
      <c r="AGK39" s="26"/>
      <c r="AGL39" s="26"/>
      <c r="AGM39" s="26"/>
      <c r="AGN39" s="26"/>
      <c r="AGO39" s="26"/>
      <c r="AGP39" s="26"/>
      <c r="AGQ39" s="26"/>
      <c r="AGR39" s="26"/>
      <c r="AGS39" s="26"/>
      <c r="AGT39" s="26"/>
      <c r="AGU39" s="26"/>
      <c r="AGV39" s="26"/>
      <c r="AGW39" s="26"/>
      <c r="AGX39" s="26"/>
      <c r="AGY39" s="26"/>
      <c r="AGZ39" s="26"/>
      <c r="AHA39" s="26"/>
      <c r="AHB39" s="26"/>
      <c r="AHC39" s="26"/>
      <c r="AHD39" s="26"/>
      <c r="AHE39" s="26"/>
      <c r="AHF39" s="26"/>
      <c r="AHG39" s="26"/>
      <c r="AHH39" s="26"/>
      <c r="AHI39" s="26"/>
      <c r="AHJ39" s="26"/>
      <c r="AHK39" s="26"/>
      <c r="AHL39" s="26"/>
      <c r="AHM39" s="26"/>
      <c r="AHN39" s="26"/>
      <c r="AHO39" s="26"/>
      <c r="AHP39" s="26"/>
      <c r="AHQ39" s="26"/>
      <c r="AHR39" s="26"/>
      <c r="AHS39" s="26"/>
      <c r="AHT39" s="26"/>
      <c r="AHU39" s="26"/>
      <c r="AHV39" s="26"/>
      <c r="AHW39" s="26"/>
      <c r="AHX39" s="26"/>
      <c r="AHY39" s="26"/>
      <c r="AHZ39" s="26"/>
      <c r="AIA39" s="26"/>
      <c r="AIB39" s="26"/>
      <c r="AIC39" s="26"/>
      <c r="AID39" s="26"/>
      <c r="AIE39" s="26"/>
      <c r="AIF39" s="26"/>
      <c r="AIG39" s="26"/>
      <c r="AIH39" s="26"/>
      <c r="AII39" s="26"/>
      <c r="AIJ39" s="26"/>
      <c r="AIK39" s="26"/>
      <c r="AIL39" s="26"/>
      <c r="AIM39" s="26"/>
      <c r="AIN39" s="26"/>
      <c r="AIO39" s="26"/>
      <c r="AIP39" s="26"/>
      <c r="AIQ39" s="26"/>
      <c r="AIR39" s="26"/>
      <c r="AIS39" s="26"/>
      <c r="AIT39" s="26"/>
      <c r="AIU39" s="26"/>
      <c r="AIV39" s="26"/>
      <c r="AIW39" s="26"/>
      <c r="AIX39" s="26"/>
      <c r="AIY39" s="26"/>
      <c r="AIZ39" s="26"/>
      <c r="AJA39" s="26"/>
      <c r="AJB39" s="26"/>
      <c r="AJC39" s="26"/>
      <c r="AJD39" s="26"/>
      <c r="AJE39" s="26"/>
      <c r="AJF39" s="26"/>
      <c r="AJG39" s="26"/>
      <c r="AJH39" s="26"/>
      <c r="AJI39" s="26"/>
      <c r="AJJ39" s="26"/>
      <c r="AJK39" s="26"/>
      <c r="AJL39" s="26"/>
      <c r="AJM39" s="26"/>
      <c r="AJN39" s="26"/>
      <c r="AJO39" s="26"/>
      <c r="AJP39" s="26"/>
      <c r="AJQ39" s="26"/>
      <c r="AJR39" s="26"/>
      <c r="AJS39" s="26"/>
      <c r="AJT39" s="26"/>
      <c r="AJU39" s="26"/>
      <c r="AJV39" s="26"/>
      <c r="AJW39" s="26"/>
      <c r="AJX39" s="26"/>
      <c r="AJY39" s="26"/>
      <c r="AJZ39" s="26"/>
      <c r="AKA39" s="26"/>
      <c r="AKB39" s="26"/>
      <c r="AKC39" s="26"/>
      <c r="AKD39" s="26"/>
      <c r="AKE39" s="26"/>
      <c r="AKF39" s="26"/>
      <c r="AKG39" s="26"/>
      <c r="AKH39" s="26"/>
      <c r="AKI39" s="26"/>
      <c r="AKJ39" s="26"/>
      <c r="AKK39" s="26"/>
      <c r="AKL39" s="26"/>
      <c r="AKM39" s="26"/>
      <c r="AKN39" s="26"/>
      <c r="AKO39" s="26"/>
      <c r="AKP39" s="26"/>
      <c r="AKQ39" s="26"/>
      <c r="AKR39" s="26"/>
      <c r="AKS39" s="26"/>
      <c r="AKT39" s="26"/>
      <c r="AKU39" s="26"/>
      <c r="AKV39" s="26"/>
      <c r="AKW39" s="26"/>
      <c r="AKX39" s="26"/>
      <c r="AKY39" s="26"/>
      <c r="AKZ39" s="26"/>
      <c r="ALA39" s="26"/>
      <c r="ALB39" s="26"/>
      <c r="ALC39" s="26"/>
      <c r="ALD39" s="26"/>
      <c r="ALE39" s="26"/>
      <c r="ALF39" s="26"/>
      <c r="ALG39" s="26"/>
      <c r="ALH39" s="26"/>
      <c r="ALI39" s="26"/>
      <c r="ALJ39" s="26"/>
      <c r="ALK39" s="26"/>
      <c r="ALL39" s="26"/>
      <c r="ALM39" s="26"/>
      <c r="ALN39" s="26"/>
      <c r="ALO39" s="26"/>
      <c r="ALP39" s="26"/>
      <c r="ALQ39" s="26"/>
      <c r="ALR39" s="26"/>
      <c r="ALS39" s="26"/>
      <c r="ALT39" s="26"/>
      <c r="ALU39" s="26"/>
      <c r="ALV39" s="26"/>
      <c r="ALW39" s="26"/>
      <c r="ALX39" s="26"/>
      <c r="ALY39" s="26"/>
      <c r="ALZ39" s="26"/>
      <c r="AMA39" s="26"/>
      <c r="AMB39" s="26"/>
      <c r="AMC39" s="26"/>
      <c r="AMD39" s="26"/>
      <c r="AME39" s="26"/>
      <c r="AMF39" s="26"/>
      <c r="AMG39" s="26"/>
      <c r="AMH39" s="26"/>
      <c r="AMI39" s="26"/>
      <c r="AMJ39" s="26"/>
      <c r="AMK39" s="26"/>
      <c r="AML39" s="26"/>
      <c r="AMM39" s="26"/>
      <c r="AMN39" s="26"/>
      <c r="AMO39" s="26"/>
      <c r="AMP39" s="26"/>
      <c r="AMQ39" s="26"/>
      <c r="AMR39" s="26"/>
      <c r="AMS39" s="26"/>
      <c r="AMT39" s="26"/>
      <c r="AMU39" s="26"/>
      <c r="AMV39" s="26"/>
      <c r="AMW39" s="26"/>
      <c r="AMX39" s="26"/>
      <c r="AMY39" s="26"/>
      <c r="AMZ39" s="26"/>
      <c r="ANA39" s="26"/>
      <c r="ANB39" s="26"/>
      <c r="ANC39" s="26"/>
      <c r="AND39" s="26"/>
      <c r="ANE39" s="26"/>
      <c r="ANF39" s="26"/>
      <c r="ANG39" s="26"/>
      <c r="ANH39" s="26"/>
      <c r="ANI39" s="26"/>
      <c r="ANJ39" s="26"/>
      <c r="ANK39" s="26"/>
      <c r="ANL39" s="26"/>
      <c r="ANM39" s="26"/>
      <c r="ANN39" s="26"/>
      <c r="ANO39" s="26"/>
      <c r="ANP39" s="26"/>
      <c r="ANQ39" s="26"/>
      <c r="ANR39" s="26"/>
      <c r="ANS39" s="26"/>
      <c r="ANT39" s="26"/>
      <c r="ANU39" s="26"/>
      <c r="ANV39" s="26"/>
      <c r="ANW39" s="26"/>
      <c r="ANX39" s="26"/>
      <c r="ANY39" s="26"/>
      <c r="ANZ39" s="26"/>
      <c r="AOA39" s="26"/>
      <c r="AOB39" s="26"/>
      <c r="AOC39" s="26"/>
      <c r="AOD39" s="26"/>
      <c r="AOE39" s="26"/>
      <c r="AOF39" s="26"/>
      <c r="AOG39" s="26"/>
      <c r="AOH39" s="26"/>
      <c r="AOI39" s="26"/>
      <c r="AOJ39" s="26"/>
      <c r="AOK39" s="26"/>
      <c r="AOL39" s="26"/>
      <c r="AOM39" s="26"/>
      <c r="AON39" s="26"/>
      <c r="AOO39" s="26"/>
      <c r="AOP39" s="26"/>
      <c r="AOQ39" s="26"/>
      <c r="AOR39" s="26"/>
      <c r="AOS39" s="26"/>
      <c r="AOT39" s="26"/>
      <c r="AOU39" s="26"/>
      <c r="AOV39" s="26"/>
      <c r="AOW39" s="26"/>
      <c r="AOX39" s="26"/>
      <c r="AOY39" s="26"/>
      <c r="AOZ39" s="26"/>
      <c r="APA39" s="26"/>
      <c r="APB39" s="26"/>
      <c r="APC39" s="26"/>
      <c r="APD39" s="26"/>
      <c r="APE39" s="26"/>
      <c r="APF39" s="26"/>
      <c r="APG39" s="26"/>
      <c r="APH39" s="26"/>
      <c r="API39" s="26"/>
      <c r="APJ39" s="26"/>
      <c r="APK39" s="26"/>
      <c r="APL39" s="26"/>
      <c r="APM39" s="26"/>
      <c r="APN39" s="26"/>
      <c r="APO39" s="26"/>
      <c r="APP39" s="26"/>
      <c r="APQ39" s="26"/>
      <c r="APR39" s="26"/>
      <c r="APS39" s="26"/>
      <c r="APT39" s="26"/>
      <c r="APU39" s="26"/>
      <c r="APV39" s="26"/>
      <c r="APW39" s="26"/>
      <c r="APX39" s="26"/>
      <c r="APY39" s="26"/>
      <c r="APZ39" s="26"/>
      <c r="AQA39" s="26"/>
      <c r="AQB39" s="26"/>
      <c r="AQC39" s="26"/>
      <c r="AQD39" s="26"/>
      <c r="AQE39" s="26"/>
      <c r="AQF39" s="26"/>
      <c r="AQG39" s="26"/>
      <c r="AQH39" s="26"/>
      <c r="AQI39" s="26"/>
      <c r="AQJ39" s="26"/>
      <c r="AQK39" s="26"/>
      <c r="AQL39" s="26"/>
      <c r="AQM39" s="26"/>
      <c r="AQN39" s="26"/>
      <c r="AQO39" s="26"/>
      <c r="AQP39" s="26"/>
      <c r="AQQ39" s="26"/>
      <c r="AQR39" s="26"/>
      <c r="AQS39" s="26"/>
      <c r="AQT39" s="26"/>
      <c r="AQU39" s="26"/>
      <c r="AQV39" s="26"/>
      <c r="AQW39" s="26"/>
      <c r="AQX39" s="26"/>
      <c r="AQY39" s="26"/>
      <c r="AQZ39" s="26"/>
      <c r="ARA39" s="26"/>
      <c r="ARB39" s="26"/>
      <c r="ARC39" s="26"/>
      <c r="ARD39" s="26"/>
      <c r="ARE39" s="26"/>
      <c r="ARF39" s="26"/>
      <c r="ARG39" s="26"/>
      <c r="ARH39" s="26"/>
      <c r="ARI39" s="26"/>
      <c r="ARJ39" s="26"/>
      <c r="ARK39" s="26"/>
      <c r="ARL39" s="26"/>
      <c r="ARM39" s="26"/>
      <c r="ARN39" s="26"/>
      <c r="ARO39" s="26"/>
      <c r="ARP39" s="26"/>
      <c r="ARQ39" s="26"/>
      <c r="ARR39" s="26"/>
      <c r="ARS39" s="26"/>
      <c r="ART39" s="26"/>
      <c r="ARU39" s="26"/>
      <c r="ARV39" s="26"/>
      <c r="ARW39" s="26"/>
      <c r="ARX39" s="26"/>
      <c r="ARY39" s="26"/>
      <c r="ARZ39" s="26"/>
      <c r="ASA39" s="26"/>
      <c r="ASB39" s="26"/>
      <c r="ASC39" s="26"/>
      <c r="ASD39" s="26"/>
      <c r="ASE39" s="26"/>
      <c r="ASF39" s="26"/>
      <c r="ASG39" s="26"/>
      <c r="ASH39" s="26"/>
      <c r="ASI39" s="26"/>
      <c r="ASJ39" s="26"/>
      <c r="ASK39" s="26"/>
      <c r="ASL39" s="26"/>
      <c r="ASM39" s="26"/>
      <c r="ASN39" s="26"/>
      <c r="ASO39" s="26"/>
      <c r="ASP39" s="26"/>
      <c r="ASQ39" s="26"/>
      <c r="ASR39" s="26"/>
      <c r="ASS39" s="26"/>
      <c r="AST39" s="26"/>
      <c r="ASU39" s="26"/>
      <c r="ASV39" s="26"/>
      <c r="ASW39" s="26"/>
      <c r="ASX39" s="26"/>
      <c r="ASY39" s="26"/>
      <c r="ASZ39" s="26"/>
      <c r="ATA39" s="26"/>
      <c r="ATB39" s="26"/>
      <c r="ATC39" s="26"/>
      <c r="ATD39" s="26"/>
      <c r="ATE39" s="26"/>
      <c r="ATF39" s="26"/>
      <c r="ATG39" s="26"/>
      <c r="ATH39" s="26"/>
      <c r="ATI39" s="26"/>
      <c r="ATJ39" s="26"/>
      <c r="ATK39" s="26"/>
      <c r="ATL39" s="26"/>
      <c r="ATM39" s="26"/>
      <c r="ATN39" s="26"/>
      <c r="ATO39" s="26"/>
      <c r="ATP39" s="26"/>
      <c r="ATQ39" s="26"/>
      <c r="ATR39" s="26"/>
      <c r="ATS39" s="26"/>
      <c r="ATT39" s="26"/>
      <c r="ATU39" s="26"/>
      <c r="ATV39" s="26"/>
      <c r="ATW39" s="26"/>
      <c r="ATX39" s="26"/>
      <c r="ATY39" s="26"/>
      <c r="ATZ39" s="26"/>
      <c r="AUA39" s="26"/>
      <c r="AUB39" s="26"/>
      <c r="AUC39" s="26"/>
      <c r="AUD39" s="26"/>
      <c r="AUE39" s="26"/>
      <c r="AUF39" s="26"/>
      <c r="AUG39" s="26"/>
      <c r="AUH39" s="26"/>
      <c r="AUI39" s="26"/>
      <c r="AUJ39" s="26"/>
      <c r="AUK39" s="26"/>
      <c r="AUL39" s="26"/>
      <c r="AUM39" s="26"/>
      <c r="AUN39" s="26"/>
      <c r="AUO39" s="26"/>
      <c r="AUP39" s="26"/>
      <c r="AUQ39" s="26"/>
      <c r="AUR39" s="26"/>
      <c r="AUS39" s="26"/>
      <c r="AUT39" s="26"/>
      <c r="AUU39" s="26"/>
      <c r="AUV39" s="26"/>
      <c r="AUW39" s="26"/>
      <c r="AUX39" s="26"/>
      <c r="AUY39" s="26"/>
      <c r="AUZ39" s="26"/>
      <c r="AVA39" s="26"/>
      <c r="AVB39" s="26"/>
      <c r="AVC39" s="26"/>
      <c r="AVD39" s="26"/>
      <c r="AVE39" s="26"/>
      <c r="AVF39" s="26"/>
      <c r="AVG39" s="26"/>
      <c r="AVH39" s="26"/>
      <c r="AVI39" s="26"/>
      <c r="AVJ39" s="26"/>
      <c r="AVK39" s="26"/>
      <c r="AVL39" s="26"/>
      <c r="AVM39" s="26"/>
      <c r="AVN39" s="26"/>
      <c r="AVO39" s="26"/>
      <c r="AVP39" s="26"/>
      <c r="AVQ39" s="26"/>
      <c r="AVR39" s="26"/>
      <c r="AVS39" s="26"/>
      <c r="AVT39" s="26"/>
      <c r="AVU39" s="26"/>
      <c r="AVV39" s="26"/>
      <c r="AVW39" s="26"/>
      <c r="AVX39" s="26"/>
      <c r="AVY39" s="26"/>
      <c r="AVZ39" s="26"/>
      <c r="AWA39" s="26"/>
      <c r="AWB39" s="26"/>
      <c r="AWC39" s="26"/>
      <c r="AWD39" s="26"/>
      <c r="AWE39" s="26"/>
      <c r="AWF39" s="26"/>
      <c r="AWG39" s="26"/>
      <c r="AWH39" s="26"/>
      <c r="AWI39" s="26"/>
      <c r="AWJ39" s="26"/>
      <c r="AWK39" s="26"/>
      <c r="AWL39" s="26"/>
      <c r="AWM39" s="26"/>
      <c r="AWN39" s="26"/>
      <c r="AWO39" s="26"/>
      <c r="AWP39" s="26"/>
      <c r="AWQ39" s="26"/>
      <c r="AWR39" s="26"/>
      <c r="AWS39" s="26"/>
      <c r="AWT39" s="26"/>
      <c r="AWU39" s="26"/>
      <c r="AWV39" s="26"/>
      <c r="AWW39" s="26"/>
      <c r="AWX39" s="26"/>
      <c r="AWY39" s="26"/>
      <c r="AWZ39" s="26"/>
      <c r="AXA39" s="26"/>
      <c r="AXB39" s="26"/>
      <c r="AXC39" s="26"/>
      <c r="AXD39" s="26"/>
      <c r="AXE39" s="26"/>
      <c r="AXF39" s="26"/>
      <c r="AXG39" s="26"/>
      <c r="AXH39" s="26"/>
      <c r="AXI39" s="26"/>
      <c r="AXJ39" s="26"/>
      <c r="AXK39" s="26"/>
      <c r="AXL39" s="26"/>
      <c r="AXM39" s="26"/>
      <c r="AXN39" s="26"/>
      <c r="AXO39" s="26"/>
      <c r="AXP39" s="26"/>
      <c r="AXQ39" s="26"/>
      <c r="AXR39" s="26"/>
      <c r="AXS39" s="26"/>
      <c r="AXT39" s="26"/>
      <c r="AXU39" s="26"/>
      <c r="AXV39" s="26"/>
      <c r="AXW39" s="26"/>
      <c r="AXX39" s="26"/>
      <c r="AXY39" s="26"/>
      <c r="AXZ39" s="26"/>
      <c r="AYA39" s="26"/>
      <c r="AYB39" s="26"/>
      <c r="AYC39" s="26"/>
      <c r="AYD39" s="26"/>
      <c r="AYE39" s="26"/>
      <c r="AYF39" s="26"/>
      <c r="AYG39" s="26"/>
      <c r="AYH39" s="26"/>
      <c r="AYI39" s="26"/>
      <c r="AYJ39" s="26"/>
      <c r="AYK39" s="26"/>
      <c r="AYL39" s="26"/>
      <c r="AYM39" s="26"/>
      <c r="AYN39" s="26"/>
      <c r="AYO39" s="26"/>
      <c r="AYP39" s="26"/>
      <c r="AYQ39" s="26"/>
      <c r="AYR39" s="26"/>
      <c r="AYS39" s="26"/>
      <c r="AYT39" s="26"/>
      <c r="AYU39" s="26"/>
      <c r="AYV39" s="26"/>
      <c r="AYW39" s="26"/>
      <c r="AYX39" s="26"/>
      <c r="AYY39" s="26"/>
      <c r="AYZ39" s="26"/>
      <c r="AZA39" s="26"/>
      <c r="AZB39" s="26"/>
      <c r="AZC39" s="26"/>
      <c r="AZD39" s="26"/>
      <c r="AZE39" s="26"/>
      <c r="AZF39" s="26"/>
      <c r="AZG39" s="26"/>
      <c r="AZH39" s="26"/>
      <c r="AZI39" s="26"/>
      <c r="AZJ39" s="26"/>
      <c r="AZK39" s="26"/>
      <c r="AZL39" s="26"/>
      <c r="AZM39" s="26"/>
      <c r="AZN39" s="26"/>
      <c r="AZO39" s="26"/>
      <c r="AZP39" s="26"/>
      <c r="AZQ39" s="26"/>
      <c r="AZR39" s="26"/>
      <c r="AZS39" s="26"/>
      <c r="AZT39" s="26"/>
      <c r="AZU39" s="26"/>
      <c r="AZV39" s="26"/>
      <c r="AZW39" s="26"/>
      <c r="AZX39" s="26"/>
      <c r="AZY39" s="26"/>
      <c r="AZZ39" s="26"/>
      <c r="BAA39" s="26"/>
      <c r="BAB39" s="26"/>
      <c r="BAC39" s="26"/>
      <c r="BAD39" s="26"/>
      <c r="BAE39" s="26"/>
      <c r="BAF39" s="26"/>
      <c r="BAG39" s="26"/>
      <c r="BAH39" s="26"/>
      <c r="BAI39" s="26"/>
      <c r="BAJ39" s="26"/>
      <c r="BAK39" s="26"/>
      <c r="BAL39" s="26"/>
      <c r="BAM39" s="26"/>
      <c r="BAN39" s="26"/>
      <c r="BAO39" s="26"/>
      <c r="BAP39" s="26"/>
      <c r="BAQ39" s="26"/>
      <c r="BAR39" s="26"/>
      <c r="BAS39" s="26"/>
      <c r="BAT39" s="26"/>
      <c r="BAU39" s="26"/>
      <c r="BAV39" s="26"/>
      <c r="BAW39" s="26"/>
      <c r="BAX39" s="26"/>
      <c r="BAY39" s="26"/>
      <c r="BAZ39" s="26"/>
      <c r="BBA39" s="26"/>
      <c r="BBB39" s="26"/>
      <c r="BBC39" s="26"/>
      <c r="BBD39" s="26"/>
      <c r="BBE39" s="26"/>
      <c r="BBF39" s="26"/>
      <c r="BBG39" s="26"/>
      <c r="BBH39" s="26"/>
      <c r="BBI39" s="26"/>
      <c r="BBJ39" s="26"/>
      <c r="BBK39" s="26"/>
      <c r="BBL39" s="26"/>
      <c r="BBM39" s="26"/>
      <c r="BBN39" s="26"/>
      <c r="BBO39" s="26"/>
      <c r="BBP39" s="26"/>
      <c r="BBQ39" s="26"/>
      <c r="BBR39" s="26"/>
      <c r="BBS39" s="26"/>
      <c r="BBT39" s="26"/>
      <c r="BBU39" s="26"/>
      <c r="BBV39" s="26"/>
      <c r="BBW39" s="26"/>
      <c r="BBX39" s="26"/>
      <c r="BBY39" s="26"/>
      <c r="BBZ39" s="26"/>
      <c r="BCA39" s="26"/>
      <c r="BCB39" s="26"/>
      <c r="BCC39" s="26"/>
      <c r="BCD39" s="26"/>
      <c r="BCE39" s="26"/>
      <c r="BCF39" s="26"/>
      <c r="BCG39" s="26"/>
      <c r="BCH39" s="26"/>
      <c r="BCI39" s="26"/>
      <c r="BCJ39" s="26"/>
      <c r="BCK39" s="26"/>
      <c r="BCL39" s="26"/>
      <c r="BCM39" s="26"/>
      <c r="BCN39" s="26"/>
      <c r="BCO39" s="26"/>
      <c r="BCP39" s="26"/>
      <c r="BCQ39" s="26"/>
      <c r="BCR39" s="26"/>
      <c r="BCS39" s="26"/>
      <c r="BCT39" s="26"/>
      <c r="BCU39" s="26"/>
      <c r="BCV39" s="26"/>
      <c r="BCW39" s="26"/>
      <c r="BCX39" s="26"/>
      <c r="BCY39" s="26"/>
      <c r="BCZ39" s="26"/>
      <c r="BDA39" s="26"/>
      <c r="BDB39" s="26"/>
      <c r="BDC39" s="26"/>
      <c r="BDD39" s="26"/>
      <c r="BDE39" s="26"/>
      <c r="BDF39" s="26"/>
      <c r="BDG39" s="26"/>
      <c r="BDH39" s="26"/>
      <c r="BDI39" s="26"/>
      <c r="BDJ39" s="26"/>
      <c r="BDK39" s="26"/>
      <c r="BDL39" s="26"/>
      <c r="BDM39" s="26"/>
      <c r="BDN39" s="26"/>
      <c r="BDO39" s="26"/>
      <c r="BDP39" s="26"/>
      <c r="BDQ39" s="26"/>
      <c r="BDR39" s="26"/>
      <c r="BDS39" s="26"/>
      <c r="BDT39" s="26"/>
      <c r="BDU39" s="26"/>
      <c r="BDV39" s="26"/>
      <c r="BDW39" s="26"/>
      <c r="BDX39" s="26"/>
      <c r="BDY39" s="26"/>
      <c r="BDZ39" s="26"/>
      <c r="BEA39" s="26"/>
      <c r="BEB39" s="26"/>
      <c r="BEC39" s="26"/>
      <c r="BED39" s="26"/>
      <c r="BEE39" s="26"/>
      <c r="BEF39" s="26"/>
      <c r="BEG39" s="26"/>
      <c r="BEH39" s="26"/>
      <c r="BEI39" s="26"/>
      <c r="BEJ39" s="26"/>
      <c r="BEK39" s="26"/>
      <c r="BEL39" s="26"/>
      <c r="BEM39" s="26"/>
      <c r="BEN39" s="26"/>
      <c r="BEO39" s="26"/>
      <c r="BEP39" s="26"/>
      <c r="BEQ39" s="26"/>
      <c r="BER39" s="26"/>
      <c r="BES39" s="26"/>
      <c r="BET39" s="26"/>
      <c r="BEU39" s="26"/>
      <c r="BEV39" s="26"/>
      <c r="BEW39" s="26"/>
      <c r="BEX39" s="26"/>
      <c r="BEY39" s="26"/>
      <c r="BEZ39" s="26"/>
      <c r="BFA39" s="26"/>
      <c r="BFB39" s="26"/>
      <c r="BFC39" s="26"/>
      <c r="BFD39" s="26"/>
      <c r="BFE39" s="26"/>
      <c r="BFF39" s="26"/>
      <c r="BFG39" s="26"/>
      <c r="BFH39" s="26"/>
      <c r="BFI39" s="26"/>
      <c r="BFJ39" s="26"/>
      <c r="BFK39" s="26"/>
      <c r="BFL39" s="26"/>
      <c r="BFM39" s="26"/>
      <c r="BFN39" s="26"/>
      <c r="BFO39" s="26"/>
      <c r="BFP39" s="26"/>
      <c r="BFQ39" s="26"/>
      <c r="BFR39" s="26"/>
      <c r="BFS39" s="26"/>
      <c r="BFT39" s="26"/>
      <c r="BFU39" s="26"/>
      <c r="BFV39" s="26"/>
      <c r="BFW39" s="26"/>
      <c r="BFX39" s="26"/>
      <c r="BFY39" s="26"/>
      <c r="BFZ39" s="26"/>
      <c r="BGA39" s="26"/>
      <c r="BGB39" s="26"/>
      <c r="BGC39" s="26"/>
      <c r="BGD39" s="26"/>
      <c r="BGE39" s="26"/>
      <c r="BGF39" s="26"/>
      <c r="BGG39" s="26"/>
      <c r="BGH39" s="26"/>
      <c r="BGI39" s="26"/>
      <c r="BGJ39" s="26"/>
      <c r="BGK39" s="26"/>
      <c r="BGL39" s="26"/>
      <c r="BGM39" s="26"/>
      <c r="BGN39" s="26"/>
      <c r="BGO39" s="26"/>
      <c r="BGP39" s="26"/>
      <c r="BGQ39" s="26"/>
      <c r="BGR39" s="26"/>
      <c r="BGS39" s="26"/>
      <c r="BGT39" s="26"/>
      <c r="BGU39" s="26"/>
      <c r="BGV39" s="26"/>
      <c r="BGW39" s="26"/>
      <c r="BGX39" s="26"/>
      <c r="BGY39" s="26"/>
      <c r="BGZ39" s="26"/>
      <c r="BHA39" s="26"/>
      <c r="BHB39" s="26"/>
      <c r="BHC39" s="26"/>
      <c r="BHD39" s="26"/>
      <c r="BHE39" s="26"/>
      <c r="BHF39" s="26"/>
      <c r="BHG39" s="26"/>
      <c r="BHH39" s="26"/>
      <c r="BHI39" s="26"/>
      <c r="BHJ39" s="26"/>
      <c r="BHK39" s="26"/>
      <c r="BHL39" s="26"/>
      <c r="BHM39" s="26"/>
      <c r="BHN39" s="26"/>
      <c r="BHO39" s="26"/>
      <c r="BHP39" s="26"/>
      <c r="BHQ39" s="26"/>
      <c r="BHR39" s="26"/>
      <c r="BHS39" s="26"/>
      <c r="BHT39" s="26"/>
      <c r="BHU39" s="26"/>
      <c r="BHV39" s="26"/>
      <c r="BHW39" s="26"/>
      <c r="BHX39" s="26"/>
      <c r="BHY39" s="26"/>
      <c r="BHZ39" s="26"/>
      <c r="BIA39" s="26"/>
      <c r="BIB39" s="26"/>
      <c r="BIC39" s="26"/>
      <c r="BID39" s="26"/>
      <c r="BIE39" s="26"/>
      <c r="BIF39" s="26"/>
      <c r="BIG39" s="26"/>
      <c r="BIH39" s="26"/>
      <c r="BII39" s="26"/>
      <c r="BIJ39" s="26"/>
      <c r="BIK39" s="26"/>
      <c r="BIL39" s="26"/>
      <c r="BIM39" s="26"/>
      <c r="BIN39" s="26"/>
      <c r="BIO39" s="26"/>
      <c r="BIP39" s="26"/>
      <c r="BIQ39" s="26"/>
      <c r="BIR39" s="26"/>
      <c r="BIS39" s="26"/>
      <c r="BIT39" s="26"/>
      <c r="BIU39" s="26"/>
      <c r="BIV39" s="26"/>
      <c r="BIW39" s="26"/>
      <c r="BIX39" s="26"/>
      <c r="BIY39" s="26"/>
      <c r="BIZ39" s="26"/>
      <c r="BJA39" s="26"/>
      <c r="BJB39" s="26"/>
      <c r="BJC39" s="26"/>
      <c r="BJD39" s="26"/>
      <c r="BJE39" s="26"/>
      <c r="BJF39" s="26"/>
      <c r="BJG39" s="26"/>
      <c r="BJH39" s="26"/>
      <c r="BJI39" s="26"/>
      <c r="BJJ39" s="26"/>
      <c r="BJK39" s="26"/>
      <c r="BJL39" s="26"/>
      <c r="BJM39" s="26"/>
      <c r="BJN39" s="26"/>
      <c r="BJO39" s="26"/>
      <c r="BJP39" s="26"/>
      <c r="BJQ39" s="26"/>
      <c r="BJR39" s="26"/>
      <c r="BJS39" s="26"/>
      <c r="BJT39" s="26"/>
      <c r="BJU39" s="26"/>
      <c r="BJV39" s="26"/>
      <c r="BJW39" s="26"/>
      <c r="BJX39" s="26"/>
      <c r="BJY39" s="26"/>
      <c r="BJZ39" s="26"/>
      <c r="BKA39" s="26"/>
      <c r="BKB39" s="26"/>
      <c r="BKC39" s="26"/>
      <c r="BKD39" s="26"/>
      <c r="BKE39" s="26"/>
      <c r="BKF39" s="26"/>
      <c r="BKG39" s="26"/>
      <c r="BKH39" s="26"/>
      <c r="BKI39" s="26"/>
      <c r="BKJ39" s="26"/>
      <c r="BKK39" s="26"/>
      <c r="BKL39" s="26"/>
      <c r="BKM39" s="26"/>
      <c r="BKN39" s="26"/>
      <c r="BKO39" s="26"/>
      <c r="BKP39" s="26"/>
      <c r="BKQ39" s="26"/>
      <c r="BKR39" s="26"/>
      <c r="BKS39" s="26"/>
      <c r="BKT39" s="26"/>
      <c r="BKU39" s="26"/>
      <c r="BKV39" s="26"/>
      <c r="BKW39" s="26"/>
      <c r="BKX39" s="26"/>
      <c r="BKY39" s="26"/>
      <c r="BKZ39" s="26"/>
      <c r="BLA39" s="26"/>
      <c r="BLB39" s="26"/>
      <c r="BLC39" s="26"/>
      <c r="BLD39" s="26"/>
      <c r="BLE39" s="26"/>
      <c r="BLF39" s="26"/>
      <c r="BLG39" s="26"/>
      <c r="BLH39" s="26"/>
      <c r="BLI39" s="26"/>
      <c r="BLJ39" s="26"/>
      <c r="BLK39" s="26"/>
      <c r="BLL39" s="26"/>
      <c r="BLM39" s="26"/>
      <c r="BLN39" s="26"/>
      <c r="BLO39" s="26"/>
      <c r="BLP39" s="26"/>
      <c r="BLQ39" s="26"/>
      <c r="BLR39" s="26"/>
      <c r="BLS39" s="26"/>
      <c r="BLT39" s="26"/>
      <c r="BLU39" s="26"/>
      <c r="BLV39" s="26"/>
      <c r="BLW39" s="26"/>
      <c r="BLX39" s="26"/>
      <c r="BLY39" s="26"/>
      <c r="BLZ39" s="26"/>
      <c r="BMA39" s="26"/>
      <c r="BMB39" s="26"/>
      <c r="BMC39" s="26"/>
      <c r="BMD39" s="26"/>
      <c r="BME39" s="26"/>
      <c r="BMF39" s="26"/>
      <c r="BMG39" s="26"/>
      <c r="BMH39" s="26"/>
      <c r="BMI39" s="26"/>
      <c r="BMJ39" s="26"/>
      <c r="BMK39" s="26"/>
      <c r="BML39" s="26"/>
      <c r="BMM39" s="26"/>
      <c r="BMN39" s="26"/>
      <c r="BMO39" s="26"/>
      <c r="BMP39" s="26"/>
      <c r="BMQ39" s="26"/>
      <c r="BMR39" s="26"/>
      <c r="BMS39" s="26"/>
      <c r="BMT39" s="26"/>
      <c r="BMU39" s="26"/>
      <c r="BMV39" s="26"/>
      <c r="BMW39" s="26"/>
      <c r="BMX39" s="26"/>
      <c r="BMY39" s="26"/>
      <c r="BMZ39" s="26"/>
      <c r="BNA39" s="26"/>
      <c r="BNB39" s="26"/>
      <c r="BNC39" s="26"/>
      <c r="BND39" s="26"/>
      <c r="BNE39" s="26"/>
      <c r="BNF39" s="26"/>
      <c r="BNG39" s="26"/>
      <c r="BNH39" s="26"/>
      <c r="BNI39" s="26"/>
      <c r="BNJ39" s="26"/>
      <c r="BNK39" s="26"/>
      <c r="BNL39" s="26"/>
      <c r="BNM39" s="26"/>
      <c r="BNN39" s="26"/>
      <c r="BNO39" s="26"/>
      <c r="BNP39" s="26"/>
      <c r="BNQ39" s="26"/>
      <c r="BNR39" s="26"/>
      <c r="BNS39" s="26"/>
      <c r="BNT39" s="26"/>
      <c r="BNU39" s="26"/>
      <c r="BNV39" s="26"/>
      <c r="BNW39" s="26"/>
      <c r="BNX39" s="26"/>
      <c r="BNY39" s="26"/>
      <c r="BNZ39" s="26"/>
      <c r="BOA39" s="26"/>
      <c r="BOB39" s="26"/>
      <c r="BOC39" s="26"/>
      <c r="BOD39" s="26"/>
      <c r="BOE39" s="26"/>
      <c r="BOF39" s="26"/>
      <c r="BOG39" s="26"/>
      <c r="BOH39" s="26"/>
      <c r="BOI39" s="26"/>
      <c r="BOJ39" s="26"/>
      <c r="BOK39" s="26"/>
      <c r="BOL39" s="26"/>
      <c r="BOM39" s="26"/>
      <c r="BON39" s="26"/>
      <c r="BOO39" s="26"/>
      <c r="BOP39" s="26"/>
      <c r="BOQ39" s="26"/>
      <c r="BOR39" s="26"/>
      <c r="BOS39" s="26"/>
      <c r="BOT39" s="26"/>
      <c r="BOU39" s="26"/>
      <c r="BOV39" s="26"/>
      <c r="BOW39" s="26"/>
      <c r="BOX39" s="26"/>
      <c r="BOY39" s="26"/>
      <c r="BOZ39" s="26"/>
      <c r="BPA39" s="26"/>
      <c r="BPB39" s="26"/>
      <c r="BPC39" s="26"/>
      <c r="BPD39" s="26"/>
      <c r="BPE39" s="26"/>
      <c r="BPF39" s="26"/>
      <c r="BPG39" s="26"/>
      <c r="BPH39" s="26"/>
      <c r="BPI39" s="26"/>
      <c r="BPJ39" s="26"/>
      <c r="BPK39" s="26"/>
      <c r="BPL39" s="26"/>
      <c r="BPM39" s="26"/>
      <c r="BPN39" s="26"/>
      <c r="BPO39" s="26"/>
      <c r="BPP39" s="26"/>
      <c r="BPQ39" s="26"/>
      <c r="BPR39" s="26"/>
      <c r="BPS39" s="26"/>
      <c r="BPT39" s="26"/>
      <c r="BPU39" s="26"/>
      <c r="BPV39" s="26"/>
      <c r="BPW39" s="26"/>
      <c r="BPX39" s="26"/>
      <c r="BPY39" s="26"/>
      <c r="BPZ39" s="26"/>
      <c r="BQA39" s="26"/>
      <c r="BQB39" s="26"/>
      <c r="BQC39" s="26"/>
      <c r="BQD39" s="26"/>
      <c r="BQE39" s="26"/>
      <c r="BQF39" s="26"/>
      <c r="BQG39" s="26"/>
      <c r="BQH39" s="26"/>
      <c r="BQI39" s="26"/>
      <c r="BQJ39" s="26"/>
      <c r="BQK39" s="26"/>
      <c r="BQL39" s="26"/>
      <c r="BQM39" s="26"/>
      <c r="BQN39" s="26"/>
      <c r="BQO39" s="26"/>
      <c r="BQP39" s="26"/>
      <c r="BQQ39" s="26"/>
      <c r="BQR39" s="26"/>
      <c r="BQS39" s="26"/>
      <c r="BQT39" s="26"/>
      <c r="BQU39" s="26"/>
      <c r="BQV39" s="26"/>
      <c r="BQW39" s="26"/>
      <c r="BQX39" s="26"/>
      <c r="BQY39" s="26"/>
      <c r="BQZ39" s="26"/>
      <c r="BRA39" s="26"/>
      <c r="BRB39" s="26"/>
      <c r="BRC39" s="26"/>
      <c r="BRD39" s="26"/>
      <c r="BRE39" s="26"/>
      <c r="BRF39" s="26"/>
      <c r="BRG39" s="26"/>
      <c r="BRH39" s="26"/>
      <c r="BRI39" s="26"/>
      <c r="BRJ39" s="26"/>
      <c r="BRK39" s="26"/>
      <c r="BRL39" s="26"/>
      <c r="BRM39" s="26"/>
      <c r="BRN39" s="26"/>
      <c r="BRO39" s="26"/>
      <c r="BRP39" s="26"/>
      <c r="BRQ39" s="26"/>
    </row>
    <row r="40" spans="1:1837" s="26" customFormat="1" ht="68.400000000000006" customHeight="1" x14ac:dyDescent="0.3">
      <c r="A40" s="814"/>
      <c r="B40" s="909"/>
      <c r="C40" s="894"/>
      <c r="D40" s="896" t="s">
        <v>14</v>
      </c>
      <c r="E40" s="80" t="s">
        <v>213</v>
      </c>
      <c r="F40" s="128">
        <v>3</v>
      </c>
      <c r="G40" s="161">
        <f>F40/SUM($F$39:$F$41)</f>
        <v>0.42857142857142855</v>
      </c>
      <c r="H40" s="441" t="s">
        <v>172</v>
      </c>
      <c r="I40" s="441" t="s">
        <v>170</v>
      </c>
      <c r="J40" s="441" t="s">
        <v>171</v>
      </c>
      <c r="K40" s="882"/>
      <c r="L40" s="79" t="s">
        <v>164</v>
      </c>
      <c r="M40" s="441" t="s">
        <v>368</v>
      </c>
      <c r="N40" s="37"/>
      <c r="O40" s="37"/>
      <c r="P40" s="37"/>
      <c r="Q40" s="138">
        <v>3</v>
      </c>
      <c r="R40" s="138">
        <v>3</v>
      </c>
      <c r="S40" s="138">
        <v>3</v>
      </c>
      <c r="T40" s="338">
        <f t="shared" si="3"/>
        <v>1.2857142857142856</v>
      </c>
      <c r="U40" s="338">
        <f t="shared" si="3"/>
        <v>1.2857142857142856</v>
      </c>
      <c r="V40" s="338">
        <f t="shared" si="3"/>
        <v>1.2857142857142856</v>
      </c>
      <c r="W40" s="79" t="s">
        <v>164</v>
      </c>
      <c r="X40" s="441" t="s">
        <v>165</v>
      </c>
      <c r="Y40" s="38"/>
      <c r="Z40" s="37"/>
      <c r="AA40" s="37"/>
      <c r="AB40" s="138">
        <v>2</v>
      </c>
      <c r="AC40" s="138">
        <v>3</v>
      </c>
      <c r="AD40" s="138">
        <v>3</v>
      </c>
      <c r="AE40" s="312">
        <f t="shared" si="7"/>
        <v>0.8571428571428571</v>
      </c>
      <c r="AF40" s="312">
        <f t="shared" si="7"/>
        <v>1.2857142857142856</v>
      </c>
      <c r="AG40" s="312">
        <f t="shared" si="7"/>
        <v>1.2857142857142856</v>
      </c>
      <c r="AH40" s="79" t="s">
        <v>164</v>
      </c>
      <c r="AI40" s="441" t="s">
        <v>177</v>
      </c>
      <c r="AJ40" s="86"/>
      <c r="AK40" s="86"/>
      <c r="AL40" s="564"/>
      <c r="AM40" s="559">
        <v>0</v>
      </c>
      <c r="AN40" s="138">
        <v>0</v>
      </c>
      <c r="AO40" s="138">
        <v>0</v>
      </c>
      <c r="AP40" s="223">
        <f t="shared" si="8"/>
        <v>0</v>
      </c>
      <c r="AQ40" s="223">
        <f t="shared" si="8"/>
        <v>0</v>
      </c>
      <c r="AR40" s="223">
        <f t="shared" si="1"/>
        <v>0</v>
      </c>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row>
    <row r="41" spans="1:1837" s="123" customFormat="1" ht="106.2" customHeight="1" thickBot="1" x14ac:dyDescent="0.35">
      <c r="A41" s="814"/>
      <c r="B41" s="910"/>
      <c r="C41" s="895"/>
      <c r="D41" s="897"/>
      <c r="E41" s="85" t="s">
        <v>209</v>
      </c>
      <c r="F41" s="129">
        <v>1</v>
      </c>
      <c r="G41" s="162">
        <f>F41/SUM($F$39:$F$41)</f>
        <v>0.14285714285714285</v>
      </c>
      <c r="H41" s="20" t="s">
        <v>17</v>
      </c>
      <c r="I41" s="20" t="s">
        <v>24</v>
      </c>
      <c r="J41" s="20" t="s">
        <v>702</v>
      </c>
      <c r="K41" s="883"/>
      <c r="L41" s="20" t="s">
        <v>657</v>
      </c>
      <c r="M41" s="20" t="s">
        <v>194</v>
      </c>
      <c r="N41" s="87"/>
      <c r="O41" s="87"/>
      <c r="P41" s="87"/>
      <c r="Q41" s="155">
        <v>0</v>
      </c>
      <c r="R41" s="146">
        <v>0</v>
      </c>
      <c r="S41" s="146">
        <v>0</v>
      </c>
      <c r="T41" s="343">
        <f t="shared" si="3"/>
        <v>0</v>
      </c>
      <c r="U41" s="343">
        <f t="shared" si="3"/>
        <v>0</v>
      </c>
      <c r="V41" s="343">
        <f t="shared" si="3"/>
        <v>0</v>
      </c>
      <c r="W41" s="20" t="s">
        <v>636</v>
      </c>
      <c r="X41" s="20" t="s">
        <v>190</v>
      </c>
      <c r="Y41" s="87"/>
      <c r="Z41" s="87"/>
      <c r="AA41" s="87"/>
      <c r="AB41" s="155">
        <v>0</v>
      </c>
      <c r="AC41" s="155">
        <v>0</v>
      </c>
      <c r="AD41" s="155">
        <v>0</v>
      </c>
      <c r="AE41" s="203">
        <f t="shared" si="7"/>
        <v>0</v>
      </c>
      <c r="AF41" s="203">
        <f t="shared" si="7"/>
        <v>0</v>
      </c>
      <c r="AG41" s="203">
        <f t="shared" si="7"/>
        <v>0</v>
      </c>
      <c r="AH41" s="20" t="s">
        <v>635</v>
      </c>
      <c r="AI41" s="20" t="s">
        <v>195</v>
      </c>
      <c r="AJ41" s="121"/>
      <c r="AK41" s="121"/>
      <c r="AL41" s="565"/>
      <c r="AM41" s="560">
        <v>0</v>
      </c>
      <c r="AN41" s="155">
        <v>0</v>
      </c>
      <c r="AO41" s="155">
        <v>0</v>
      </c>
      <c r="AP41" s="223">
        <f>AM41*$G41</f>
        <v>0</v>
      </c>
      <c r="AQ41" s="223">
        <f t="shared" si="8"/>
        <v>0</v>
      </c>
      <c r="AR41" s="223">
        <f t="shared" si="1"/>
        <v>0</v>
      </c>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392"/>
      <c r="CA41" s="392"/>
      <c r="CB41" s="392"/>
      <c r="CC41" s="392"/>
      <c r="CD41" s="392"/>
      <c r="CE41" s="392"/>
      <c r="CF41" s="392"/>
      <c r="CG41" s="392"/>
      <c r="CH41" s="392"/>
      <c r="CI41" s="392"/>
      <c r="CJ41" s="392"/>
      <c r="CK41" s="392"/>
      <c r="CL41" s="392"/>
      <c r="CM41" s="392"/>
      <c r="CN41" s="392"/>
      <c r="CO41" s="392"/>
      <c r="CP41" s="392"/>
      <c r="CQ41" s="392"/>
      <c r="CR41" s="392"/>
      <c r="CS41" s="392"/>
      <c r="CT41" s="392"/>
      <c r="CU41" s="392"/>
      <c r="CV41" s="392"/>
      <c r="CW41" s="392"/>
      <c r="CX41" s="392"/>
      <c r="CY41" s="392"/>
      <c r="CZ41" s="392"/>
      <c r="DA41" s="392"/>
      <c r="DB41" s="392"/>
      <c r="DC41" s="392"/>
      <c r="DD41" s="392"/>
      <c r="DE41" s="392"/>
      <c r="DF41" s="392"/>
      <c r="DG41" s="392"/>
      <c r="DH41" s="392"/>
      <c r="DI41" s="392"/>
      <c r="DJ41" s="392"/>
      <c r="DK41" s="392"/>
      <c r="DL41" s="392"/>
      <c r="DM41" s="392"/>
      <c r="DN41" s="392"/>
      <c r="DO41" s="392"/>
      <c r="DP41" s="392"/>
      <c r="DQ41" s="392"/>
      <c r="DR41" s="392"/>
      <c r="DS41" s="392"/>
      <c r="DT41" s="392"/>
      <c r="DU41" s="392"/>
      <c r="DV41" s="392"/>
      <c r="DW41" s="392"/>
      <c r="DX41" s="392"/>
      <c r="DY41" s="392"/>
      <c r="DZ41" s="392"/>
      <c r="EA41" s="392"/>
      <c r="EB41" s="392"/>
      <c r="EC41" s="392"/>
      <c r="ED41" s="392"/>
      <c r="EE41" s="392"/>
      <c r="EF41" s="392"/>
      <c r="EG41" s="392"/>
      <c r="EH41" s="392"/>
      <c r="EI41" s="392"/>
      <c r="EJ41" s="392"/>
      <c r="EK41" s="392"/>
      <c r="EL41" s="392"/>
      <c r="EM41" s="392"/>
      <c r="EN41" s="392"/>
      <c r="EO41" s="392"/>
      <c r="EP41" s="392"/>
      <c r="EQ41" s="392"/>
      <c r="ER41" s="392"/>
      <c r="ES41" s="392"/>
      <c r="ET41" s="392"/>
      <c r="EU41" s="392"/>
      <c r="EV41" s="392"/>
      <c r="EW41" s="392"/>
      <c r="EX41" s="392"/>
      <c r="EY41" s="392"/>
      <c r="EZ41" s="392"/>
      <c r="FA41" s="392"/>
      <c r="FB41" s="392"/>
      <c r="FC41" s="392"/>
      <c r="FD41" s="392"/>
      <c r="FE41" s="392"/>
      <c r="FF41" s="392"/>
      <c r="FG41" s="392"/>
      <c r="FH41" s="392"/>
      <c r="FI41" s="392"/>
      <c r="FJ41" s="392"/>
      <c r="FK41" s="392"/>
      <c r="FL41" s="392"/>
      <c r="FM41" s="392"/>
      <c r="FN41" s="392"/>
      <c r="FO41" s="392"/>
      <c r="FP41" s="392"/>
      <c r="FQ41" s="392"/>
      <c r="FR41" s="392"/>
      <c r="FS41" s="392"/>
      <c r="FT41" s="392"/>
      <c r="FU41" s="392"/>
      <c r="FV41" s="392"/>
      <c r="FW41" s="392"/>
      <c r="FX41" s="392"/>
      <c r="FY41" s="392"/>
      <c r="FZ41" s="392"/>
      <c r="GA41" s="392"/>
      <c r="GB41" s="392"/>
      <c r="GC41" s="392"/>
      <c r="GD41" s="392"/>
      <c r="GE41" s="392"/>
      <c r="GF41" s="392"/>
      <c r="GG41" s="392"/>
      <c r="GH41" s="392"/>
      <c r="GI41" s="392"/>
      <c r="GJ41" s="392"/>
      <c r="GK41" s="392"/>
      <c r="GL41" s="392"/>
      <c r="GM41" s="392"/>
      <c r="GN41" s="392"/>
      <c r="GO41" s="392"/>
      <c r="GP41" s="392"/>
      <c r="GQ41" s="392"/>
      <c r="GR41" s="392"/>
      <c r="GS41" s="392"/>
      <c r="GT41" s="392"/>
      <c r="GU41" s="392"/>
      <c r="GV41" s="392"/>
      <c r="GW41" s="392"/>
      <c r="GX41" s="392"/>
      <c r="GY41" s="392"/>
      <c r="GZ41" s="392"/>
      <c r="HA41" s="392"/>
      <c r="HB41" s="392"/>
      <c r="HC41" s="392"/>
      <c r="HD41" s="392"/>
      <c r="HE41" s="392"/>
      <c r="HF41" s="392"/>
      <c r="HG41" s="392"/>
      <c r="HH41" s="392"/>
      <c r="HI41" s="392"/>
      <c r="HJ41" s="392"/>
      <c r="HK41" s="392"/>
      <c r="HL41" s="392"/>
      <c r="HM41" s="392"/>
      <c r="HN41" s="392"/>
      <c r="HO41" s="392"/>
      <c r="HP41" s="392"/>
      <c r="HQ41" s="392"/>
      <c r="HR41" s="392"/>
      <c r="HS41" s="392"/>
      <c r="HT41" s="392"/>
      <c r="HU41" s="392"/>
      <c r="HV41" s="392"/>
      <c r="HW41" s="392"/>
      <c r="HX41" s="392"/>
      <c r="HY41" s="392"/>
      <c r="HZ41" s="392"/>
      <c r="IA41" s="392"/>
      <c r="IB41" s="392"/>
      <c r="IC41" s="392"/>
      <c r="ID41" s="392"/>
      <c r="IE41" s="392"/>
      <c r="IF41" s="392"/>
      <c r="IG41" s="392"/>
      <c r="IH41" s="392"/>
      <c r="II41" s="392"/>
      <c r="IJ41" s="392"/>
      <c r="IK41" s="392"/>
      <c r="IL41" s="392"/>
      <c r="IM41" s="392"/>
      <c r="IN41" s="392"/>
      <c r="IO41" s="392"/>
      <c r="IP41" s="392"/>
      <c r="IQ41" s="392"/>
      <c r="IR41" s="392"/>
      <c r="IS41" s="392"/>
      <c r="IT41" s="392"/>
      <c r="IU41" s="392"/>
      <c r="IV41" s="392"/>
      <c r="IW41" s="392"/>
      <c r="IX41" s="392"/>
      <c r="IY41" s="392"/>
      <c r="IZ41" s="392"/>
      <c r="JA41" s="392"/>
      <c r="JB41" s="392"/>
      <c r="JC41" s="392"/>
      <c r="JD41" s="392"/>
      <c r="JE41" s="392"/>
      <c r="JF41" s="392"/>
      <c r="JG41" s="392"/>
      <c r="JH41" s="392"/>
      <c r="JI41" s="392"/>
      <c r="JJ41" s="392"/>
      <c r="JK41" s="392"/>
      <c r="JL41" s="392"/>
      <c r="JM41" s="392"/>
      <c r="JN41" s="392"/>
      <c r="JO41" s="392"/>
      <c r="JP41" s="392"/>
      <c r="JQ41" s="392"/>
      <c r="JR41" s="392"/>
      <c r="JS41" s="392"/>
      <c r="JT41" s="392"/>
      <c r="JU41" s="392"/>
      <c r="JV41" s="392"/>
      <c r="JW41" s="392"/>
      <c r="JX41" s="392"/>
      <c r="JY41" s="392"/>
      <c r="JZ41" s="392"/>
      <c r="KA41" s="392"/>
      <c r="KB41" s="392"/>
      <c r="KC41" s="392"/>
      <c r="KD41" s="392"/>
      <c r="KE41" s="392"/>
      <c r="KF41" s="392"/>
      <c r="KG41" s="392"/>
      <c r="KH41" s="392"/>
      <c r="KI41" s="392"/>
      <c r="KJ41" s="392"/>
      <c r="KK41" s="392"/>
      <c r="KL41" s="392"/>
      <c r="KM41" s="392"/>
      <c r="KN41" s="392"/>
      <c r="KO41" s="392"/>
      <c r="KP41" s="392"/>
      <c r="KQ41" s="392"/>
      <c r="KR41" s="392"/>
      <c r="KS41" s="392"/>
      <c r="KT41" s="392"/>
      <c r="KU41" s="392"/>
      <c r="KV41" s="392"/>
      <c r="KW41" s="392"/>
      <c r="KX41" s="392"/>
      <c r="KY41" s="392"/>
      <c r="KZ41" s="392"/>
      <c r="LA41" s="392"/>
      <c r="LB41" s="392"/>
      <c r="LC41" s="392"/>
      <c r="LD41" s="392"/>
      <c r="LE41" s="392"/>
      <c r="LF41" s="392"/>
      <c r="LG41" s="392"/>
      <c r="LH41" s="392"/>
      <c r="LI41" s="392"/>
      <c r="LJ41" s="392"/>
      <c r="LK41" s="392"/>
      <c r="LL41" s="392"/>
      <c r="LM41" s="392"/>
      <c r="LN41" s="392"/>
      <c r="LO41" s="392"/>
      <c r="LP41" s="392"/>
      <c r="LQ41" s="392"/>
      <c r="LR41" s="392"/>
      <c r="LS41" s="392"/>
      <c r="LT41" s="392"/>
      <c r="LU41" s="392"/>
      <c r="LV41" s="392"/>
      <c r="LW41" s="392"/>
      <c r="LX41" s="392"/>
      <c r="LY41" s="392"/>
      <c r="LZ41" s="392"/>
      <c r="MA41" s="392"/>
      <c r="MB41" s="392"/>
      <c r="MC41" s="392"/>
      <c r="MD41" s="392"/>
      <c r="ME41" s="392"/>
      <c r="MF41" s="392"/>
      <c r="MG41" s="392"/>
      <c r="MH41" s="392"/>
      <c r="MI41" s="392"/>
      <c r="MJ41" s="392"/>
      <c r="MK41" s="392"/>
      <c r="ML41" s="392"/>
      <c r="MM41" s="392"/>
      <c r="MN41" s="392"/>
      <c r="MO41" s="392"/>
      <c r="MP41" s="392"/>
      <c r="MQ41" s="392"/>
      <c r="MR41" s="392"/>
      <c r="MS41" s="392"/>
      <c r="MT41" s="392"/>
      <c r="MU41" s="392"/>
      <c r="MV41" s="392"/>
      <c r="MW41" s="392"/>
      <c r="MX41" s="392"/>
      <c r="MY41" s="392"/>
      <c r="MZ41" s="392"/>
      <c r="NA41" s="392"/>
      <c r="NB41" s="392"/>
      <c r="NC41" s="392"/>
      <c r="ND41" s="392"/>
      <c r="NE41" s="392"/>
      <c r="NF41" s="392"/>
      <c r="NG41" s="392"/>
      <c r="NH41" s="392"/>
      <c r="NI41" s="392"/>
      <c r="NJ41" s="392"/>
      <c r="NK41" s="392"/>
      <c r="NL41" s="392"/>
      <c r="NM41" s="392"/>
      <c r="NN41" s="392"/>
      <c r="NO41" s="392"/>
      <c r="NP41" s="392"/>
      <c r="NQ41" s="392"/>
      <c r="NR41" s="392"/>
      <c r="NS41" s="392"/>
      <c r="NT41" s="392"/>
      <c r="NU41" s="392"/>
      <c r="NV41" s="392"/>
      <c r="NW41" s="392"/>
      <c r="NX41" s="392"/>
      <c r="NY41" s="392"/>
      <c r="NZ41" s="392"/>
      <c r="OA41" s="392"/>
      <c r="OB41" s="392"/>
      <c r="OC41" s="392"/>
      <c r="OD41" s="392"/>
      <c r="OE41" s="392"/>
      <c r="OF41" s="392"/>
      <c r="OG41" s="392"/>
      <c r="OH41" s="392"/>
      <c r="OI41" s="392"/>
      <c r="OJ41" s="392"/>
      <c r="OK41" s="392"/>
      <c r="OL41" s="392"/>
      <c r="OM41" s="392"/>
      <c r="ON41" s="392"/>
      <c r="OO41" s="392"/>
      <c r="OP41" s="392"/>
      <c r="OQ41" s="392"/>
      <c r="OR41" s="392"/>
      <c r="OS41" s="392"/>
      <c r="OT41" s="392"/>
      <c r="OU41" s="392"/>
      <c r="OV41" s="392"/>
      <c r="OW41" s="392"/>
      <c r="OX41" s="392"/>
      <c r="OY41" s="392"/>
      <c r="OZ41" s="392"/>
      <c r="PA41" s="392"/>
      <c r="PB41" s="392"/>
      <c r="PC41" s="392"/>
      <c r="PD41" s="392"/>
      <c r="PE41" s="392"/>
      <c r="PF41" s="392"/>
      <c r="PG41" s="392"/>
      <c r="PH41" s="392"/>
      <c r="PI41" s="392"/>
      <c r="PJ41" s="392"/>
      <c r="PK41" s="392"/>
      <c r="PL41" s="392"/>
      <c r="PM41" s="392"/>
      <c r="PN41" s="392"/>
      <c r="PO41" s="392"/>
      <c r="PP41" s="392"/>
      <c r="PQ41" s="392"/>
      <c r="PR41" s="392"/>
      <c r="PS41" s="392"/>
      <c r="PT41" s="392"/>
      <c r="PU41" s="392"/>
      <c r="PV41" s="392"/>
      <c r="PW41" s="392"/>
      <c r="PX41" s="392"/>
      <c r="PY41" s="392"/>
      <c r="PZ41" s="392"/>
      <c r="QA41" s="392"/>
      <c r="QB41" s="392"/>
      <c r="QC41" s="392"/>
      <c r="QD41" s="392"/>
      <c r="QE41" s="392"/>
      <c r="QF41" s="392"/>
      <c r="QG41" s="392"/>
      <c r="QH41" s="392"/>
      <c r="QI41" s="392"/>
      <c r="QJ41" s="392"/>
      <c r="QK41" s="392"/>
      <c r="QL41" s="392"/>
      <c r="QM41" s="392"/>
      <c r="QN41" s="392"/>
      <c r="QO41" s="392"/>
      <c r="QP41" s="392"/>
      <c r="QQ41" s="392"/>
      <c r="QR41" s="392"/>
      <c r="QS41" s="392"/>
      <c r="QT41" s="392"/>
      <c r="QU41" s="392"/>
      <c r="QV41" s="392"/>
      <c r="QW41" s="392"/>
      <c r="QX41" s="392"/>
      <c r="QY41" s="392"/>
      <c r="QZ41" s="392"/>
      <c r="RA41" s="392"/>
      <c r="RB41" s="392"/>
      <c r="RC41" s="392"/>
      <c r="RD41" s="392"/>
      <c r="RE41" s="392"/>
      <c r="RF41" s="392"/>
      <c r="RG41" s="392"/>
      <c r="RH41" s="392"/>
      <c r="RI41" s="392"/>
      <c r="RJ41" s="392"/>
      <c r="RK41" s="392"/>
      <c r="RL41" s="392"/>
      <c r="RM41" s="392"/>
      <c r="RN41" s="392"/>
      <c r="RO41" s="392"/>
      <c r="RP41" s="392"/>
      <c r="RQ41" s="392"/>
      <c r="RR41" s="392"/>
      <c r="RS41" s="392"/>
      <c r="RT41" s="392"/>
      <c r="RU41" s="392"/>
      <c r="RV41" s="392"/>
      <c r="RW41" s="392"/>
      <c r="RX41" s="392"/>
      <c r="RY41" s="392"/>
      <c r="RZ41" s="392"/>
      <c r="SA41" s="392"/>
      <c r="SB41" s="392"/>
      <c r="SC41" s="392"/>
      <c r="SD41" s="392"/>
      <c r="SE41" s="392"/>
      <c r="SF41" s="392"/>
      <c r="SG41" s="392"/>
      <c r="SH41" s="392"/>
      <c r="SI41" s="392"/>
      <c r="SJ41" s="392"/>
      <c r="SK41" s="392"/>
      <c r="SL41" s="392"/>
      <c r="SM41" s="392"/>
      <c r="SN41" s="392"/>
      <c r="SO41" s="392"/>
      <c r="SP41" s="392"/>
      <c r="SQ41" s="392"/>
      <c r="SR41" s="392"/>
      <c r="SS41" s="392"/>
      <c r="ST41" s="392"/>
      <c r="SU41" s="392"/>
      <c r="SV41" s="392"/>
      <c r="SW41" s="392"/>
      <c r="SX41" s="392"/>
      <c r="SY41" s="392"/>
      <c r="SZ41" s="392"/>
      <c r="TA41" s="392"/>
      <c r="TB41" s="392"/>
      <c r="TC41" s="392"/>
      <c r="TD41" s="392"/>
      <c r="TE41" s="392"/>
      <c r="TF41" s="392"/>
      <c r="TG41" s="392"/>
      <c r="TH41" s="392"/>
      <c r="TI41" s="392"/>
      <c r="TJ41" s="392"/>
      <c r="TK41" s="392"/>
      <c r="TL41" s="392"/>
      <c r="TM41" s="392"/>
      <c r="TN41" s="392"/>
      <c r="TO41" s="392"/>
      <c r="TP41" s="392"/>
      <c r="TQ41" s="392"/>
      <c r="TR41" s="392"/>
      <c r="TS41" s="392"/>
      <c r="TT41" s="392"/>
      <c r="TU41" s="392"/>
      <c r="TV41" s="392"/>
      <c r="TW41" s="392"/>
      <c r="TX41" s="392"/>
      <c r="TY41" s="392"/>
      <c r="TZ41" s="392"/>
      <c r="UA41" s="392"/>
      <c r="UB41" s="392"/>
      <c r="UC41" s="392"/>
      <c r="UD41" s="392"/>
      <c r="UE41" s="392"/>
      <c r="UF41" s="392"/>
      <c r="UG41" s="392"/>
      <c r="UH41" s="392"/>
      <c r="UI41" s="392"/>
      <c r="UJ41" s="392"/>
      <c r="UK41" s="392"/>
      <c r="UL41" s="392"/>
      <c r="UM41" s="392"/>
      <c r="UN41" s="392"/>
      <c r="UO41" s="392"/>
      <c r="UP41" s="392"/>
      <c r="UQ41" s="392"/>
      <c r="UR41" s="392"/>
      <c r="US41" s="392"/>
      <c r="UT41" s="392"/>
      <c r="UU41" s="392"/>
      <c r="UV41" s="392"/>
      <c r="UW41" s="392"/>
      <c r="UX41" s="392"/>
      <c r="UY41" s="392"/>
      <c r="UZ41" s="392"/>
      <c r="VA41" s="392"/>
      <c r="VB41" s="392"/>
      <c r="VC41" s="392"/>
      <c r="VD41" s="392"/>
      <c r="VE41" s="392"/>
      <c r="VF41" s="392"/>
      <c r="VG41" s="392"/>
      <c r="VH41" s="392"/>
      <c r="VI41" s="392"/>
      <c r="VJ41" s="392"/>
      <c r="VK41" s="392"/>
      <c r="VL41" s="392"/>
      <c r="VM41" s="392"/>
      <c r="VN41" s="392"/>
      <c r="VO41" s="392"/>
      <c r="VP41" s="392"/>
      <c r="VQ41" s="392"/>
      <c r="VR41" s="392"/>
      <c r="VS41" s="392"/>
      <c r="VT41" s="392"/>
      <c r="VU41" s="392"/>
      <c r="VV41" s="392"/>
      <c r="VW41" s="392"/>
      <c r="VX41" s="392"/>
      <c r="VY41" s="392"/>
      <c r="VZ41" s="392"/>
      <c r="WA41" s="392"/>
      <c r="WB41" s="392"/>
      <c r="WC41" s="392"/>
      <c r="WD41" s="392"/>
      <c r="WE41" s="392"/>
      <c r="WF41" s="392"/>
      <c r="WG41" s="392"/>
      <c r="WH41" s="392"/>
      <c r="WI41" s="392"/>
      <c r="WJ41" s="392"/>
      <c r="WK41" s="392"/>
      <c r="WL41" s="392"/>
      <c r="WM41" s="392"/>
      <c r="WN41" s="392"/>
      <c r="WO41" s="392"/>
      <c r="WP41" s="392"/>
      <c r="WQ41" s="392"/>
      <c r="WR41" s="392"/>
      <c r="WS41" s="392"/>
      <c r="WT41" s="392"/>
      <c r="WU41" s="392"/>
      <c r="WV41" s="392"/>
      <c r="WW41" s="392"/>
      <c r="WX41" s="392"/>
      <c r="WY41" s="392"/>
      <c r="WZ41" s="392"/>
      <c r="XA41" s="392"/>
      <c r="XB41" s="392"/>
      <c r="XC41" s="392"/>
      <c r="XD41" s="392"/>
      <c r="XE41" s="392"/>
      <c r="XF41" s="392"/>
      <c r="XG41" s="392"/>
      <c r="XH41" s="392"/>
      <c r="XI41" s="392"/>
      <c r="XJ41" s="392"/>
      <c r="XK41" s="392"/>
      <c r="XL41" s="392"/>
      <c r="XM41" s="392"/>
      <c r="XN41" s="392"/>
      <c r="XO41" s="392"/>
      <c r="XP41" s="392"/>
      <c r="XQ41" s="392"/>
      <c r="XR41" s="392"/>
      <c r="XS41" s="392"/>
      <c r="XT41" s="392"/>
      <c r="XU41" s="392"/>
      <c r="XV41" s="392"/>
      <c r="XW41" s="392"/>
      <c r="XX41" s="392"/>
      <c r="XY41" s="392"/>
      <c r="XZ41" s="392"/>
      <c r="YA41" s="392"/>
      <c r="YB41" s="392"/>
      <c r="YC41" s="392"/>
      <c r="YD41" s="392"/>
      <c r="YE41" s="392"/>
      <c r="YF41" s="392"/>
      <c r="YG41" s="392"/>
      <c r="YH41" s="392"/>
      <c r="YI41" s="392"/>
      <c r="YJ41" s="392"/>
      <c r="YK41" s="392"/>
      <c r="YL41" s="392"/>
      <c r="YM41" s="392"/>
      <c r="YN41" s="392"/>
      <c r="YO41" s="392"/>
      <c r="YP41" s="392"/>
      <c r="YQ41" s="392"/>
      <c r="YR41" s="392"/>
      <c r="YS41" s="392"/>
      <c r="YT41" s="392"/>
      <c r="YU41" s="392"/>
      <c r="YV41" s="392"/>
      <c r="YW41" s="392"/>
      <c r="YX41" s="392"/>
      <c r="YY41" s="392"/>
      <c r="YZ41" s="392"/>
      <c r="ZA41" s="392"/>
      <c r="ZB41" s="392"/>
      <c r="ZC41" s="392"/>
      <c r="ZD41" s="392"/>
      <c r="ZE41" s="392"/>
      <c r="ZF41" s="392"/>
      <c r="ZG41" s="392"/>
      <c r="ZH41" s="392"/>
      <c r="ZI41" s="392"/>
      <c r="ZJ41" s="392"/>
      <c r="ZK41" s="392"/>
      <c r="ZL41" s="392"/>
      <c r="ZM41" s="392"/>
      <c r="ZN41" s="392"/>
      <c r="ZO41" s="392"/>
      <c r="ZP41" s="392"/>
      <c r="ZQ41" s="392"/>
      <c r="ZR41" s="392"/>
      <c r="ZS41" s="392"/>
      <c r="ZT41" s="392"/>
      <c r="ZU41" s="392"/>
      <c r="ZV41" s="392"/>
      <c r="ZW41" s="392"/>
      <c r="ZX41" s="392"/>
      <c r="ZY41" s="392"/>
      <c r="ZZ41" s="392"/>
      <c r="AAA41" s="392"/>
      <c r="AAB41" s="392"/>
      <c r="AAC41" s="392"/>
      <c r="AAD41" s="392"/>
      <c r="AAE41" s="392"/>
      <c r="AAF41" s="392"/>
      <c r="AAG41" s="392"/>
      <c r="AAH41" s="392"/>
      <c r="AAI41" s="392"/>
      <c r="AAJ41" s="392"/>
      <c r="AAK41" s="392"/>
      <c r="AAL41" s="392"/>
      <c r="AAM41" s="392"/>
      <c r="AAN41" s="392"/>
      <c r="AAO41" s="392"/>
      <c r="AAP41" s="392"/>
      <c r="AAQ41" s="392"/>
      <c r="AAR41" s="392"/>
      <c r="AAS41" s="392"/>
      <c r="AAT41" s="392"/>
      <c r="AAU41" s="392"/>
      <c r="AAV41" s="392"/>
      <c r="AAW41" s="392"/>
      <c r="AAX41" s="392"/>
      <c r="AAY41" s="392"/>
      <c r="AAZ41" s="392"/>
      <c r="ABA41" s="392"/>
      <c r="ABB41" s="392"/>
      <c r="ABC41" s="392"/>
      <c r="ABD41" s="392"/>
      <c r="ABE41" s="392"/>
      <c r="ABF41" s="392"/>
      <c r="ABG41" s="392"/>
      <c r="ABH41" s="392"/>
      <c r="ABI41" s="392"/>
      <c r="ABJ41" s="392"/>
      <c r="ABK41" s="392"/>
      <c r="ABL41" s="392"/>
      <c r="ABM41" s="392"/>
      <c r="ABN41" s="392"/>
      <c r="ABO41" s="392"/>
      <c r="ABP41" s="392"/>
      <c r="ABQ41" s="392"/>
      <c r="ABR41" s="392"/>
      <c r="ABS41" s="392"/>
      <c r="ABT41" s="392"/>
      <c r="ABU41" s="392"/>
      <c r="ABV41" s="392"/>
      <c r="ABW41" s="392"/>
      <c r="ABX41" s="392"/>
      <c r="ABY41" s="392"/>
      <c r="ABZ41" s="392"/>
      <c r="ACA41" s="392"/>
      <c r="ACB41" s="392"/>
      <c r="ACC41" s="392"/>
      <c r="ACD41" s="392"/>
      <c r="ACE41" s="392"/>
      <c r="ACF41" s="392"/>
      <c r="ACG41" s="392"/>
      <c r="ACH41" s="392"/>
      <c r="ACI41" s="392"/>
      <c r="ACJ41" s="392"/>
      <c r="ACK41" s="392"/>
      <c r="ACL41" s="392"/>
      <c r="ACM41" s="392"/>
      <c r="ACN41" s="392"/>
      <c r="ACO41" s="392"/>
      <c r="ACP41" s="392"/>
      <c r="ACQ41" s="392"/>
      <c r="ACR41" s="392"/>
      <c r="ACS41" s="392"/>
      <c r="ACT41" s="392"/>
      <c r="ACU41" s="392"/>
      <c r="ACV41" s="392"/>
      <c r="ACW41" s="392"/>
      <c r="ACX41" s="392"/>
      <c r="ACY41" s="392"/>
      <c r="ACZ41" s="392"/>
      <c r="ADA41" s="392"/>
      <c r="ADB41" s="392"/>
      <c r="ADC41" s="392"/>
      <c r="ADD41" s="392"/>
      <c r="ADE41" s="392"/>
      <c r="ADF41" s="392"/>
      <c r="ADG41" s="392"/>
      <c r="ADH41" s="392"/>
      <c r="ADI41" s="392"/>
      <c r="ADJ41" s="392"/>
      <c r="ADK41" s="392"/>
      <c r="ADL41" s="392"/>
      <c r="ADM41" s="392"/>
      <c r="ADN41" s="392"/>
      <c r="ADO41" s="392"/>
      <c r="ADP41" s="392"/>
      <c r="ADQ41" s="392"/>
      <c r="ADR41" s="392"/>
      <c r="ADS41" s="392"/>
      <c r="ADT41" s="392"/>
      <c r="ADU41" s="392"/>
      <c r="ADV41" s="392"/>
      <c r="ADW41" s="392"/>
      <c r="ADX41" s="392"/>
      <c r="ADY41" s="392"/>
      <c r="ADZ41" s="392"/>
      <c r="AEA41" s="392"/>
      <c r="AEB41" s="392"/>
      <c r="AEC41" s="392"/>
      <c r="AED41" s="392"/>
      <c r="AEE41" s="392"/>
      <c r="AEF41" s="392"/>
      <c r="AEG41" s="392"/>
      <c r="AEH41" s="392"/>
      <c r="AEI41" s="392"/>
      <c r="AEJ41" s="392"/>
      <c r="AEK41" s="392"/>
      <c r="AEL41" s="392"/>
      <c r="AEM41" s="392"/>
      <c r="AEN41" s="392"/>
      <c r="AEO41" s="392"/>
      <c r="AEP41" s="392"/>
      <c r="AEQ41" s="392"/>
      <c r="AER41" s="392"/>
      <c r="AES41" s="392"/>
      <c r="AET41" s="392"/>
      <c r="AEU41" s="392"/>
      <c r="AEV41" s="392"/>
      <c r="AEW41" s="392"/>
      <c r="AEX41" s="392"/>
      <c r="AEY41" s="392"/>
      <c r="AEZ41" s="392"/>
      <c r="AFA41" s="392"/>
      <c r="AFB41" s="392"/>
      <c r="AFC41" s="392"/>
      <c r="AFD41" s="392"/>
      <c r="AFE41" s="392"/>
      <c r="AFF41" s="392"/>
      <c r="AFG41" s="392"/>
      <c r="AFH41" s="392"/>
      <c r="AFI41" s="392"/>
      <c r="AFJ41" s="392"/>
      <c r="AFK41" s="392"/>
      <c r="AFL41" s="392"/>
      <c r="AFM41" s="392"/>
      <c r="AFN41" s="392"/>
      <c r="AFO41" s="392"/>
      <c r="AFP41" s="392"/>
      <c r="AFQ41" s="392"/>
      <c r="AFR41" s="392"/>
      <c r="AFS41" s="392"/>
      <c r="AFT41" s="392"/>
      <c r="AFU41" s="392"/>
      <c r="AFV41" s="392"/>
      <c r="AFW41" s="392"/>
      <c r="AFX41" s="392"/>
      <c r="AFY41" s="392"/>
      <c r="AFZ41" s="392"/>
      <c r="AGA41" s="392"/>
      <c r="AGB41" s="392"/>
      <c r="AGC41" s="392"/>
      <c r="AGD41" s="392"/>
      <c r="AGE41" s="392"/>
      <c r="AGF41" s="392"/>
      <c r="AGG41" s="392"/>
      <c r="AGH41" s="392"/>
      <c r="AGI41" s="392"/>
      <c r="AGJ41" s="392"/>
      <c r="AGK41" s="392"/>
      <c r="AGL41" s="392"/>
      <c r="AGM41" s="392"/>
      <c r="AGN41" s="392"/>
      <c r="AGO41" s="392"/>
      <c r="AGP41" s="392"/>
      <c r="AGQ41" s="392"/>
      <c r="AGR41" s="392"/>
      <c r="AGS41" s="392"/>
      <c r="AGT41" s="392"/>
      <c r="AGU41" s="392"/>
      <c r="AGV41" s="392"/>
      <c r="AGW41" s="392"/>
      <c r="AGX41" s="392"/>
      <c r="AGY41" s="392"/>
      <c r="AGZ41" s="392"/>
      <c r="AHA41" s="392"/>
      <c r="AHB41" s="392"/>
      <c r="AHC41" s="392"/>
      <c r="AHD41" s="392"/>
      <c r="AHE41" s="392"/>
      <c r="AHF41" s="392"/>
      <c r="AHG41" s="392"/>
      <c r="AHH41" s="392"/>
      <c r="AHI41" s="392"/>
      <c r="AHJ41" s="392"/>
      <c r="AHK41" s="392"/>
      <c r="AHL41" s="392"/>
      <c r="AHM41" s="392"/>
      <c r="AHN41" s="392"/>
      <c r="AHO41" s="392"/>
      <c r="AHP41" s="392"/>
      <c r="AHQ41" s="392"/>
      <c r="AHR41" s="392"/>
      <c r="AHS41" s="392"/>
      <c r="AHT41" s="392"/>
      <c r="AHU41" s="392"/>
      <c r="AHV41" s="392"/>
      <c r="AHW41" s="392"/>
      <c r="AHX41" s="392"/>
      <c r="AHY41" s="392"/>
      <c r="AHZ41" s="392"/>
      <c r="AIA41" s="392"/>
      <c r="AIB41" s="392"/>
      <c r="AIC41" s="392"/>
      <c r="AID41" s="392"/>
      <c r="AIE41" s="392"/>
      <c r="AIF41" s="392"/>
      <c r="AIG41" s="392"/>
      <c r="AIH41" s="392"/>
      <c r="AII41" s="392"/>
      <c r="AIJ41" s="392"/>
      <c r="AIK41" s="392"/>
      <c r="AIL41" s="392"/>
      <c r="AIM41" s="392"/>
      <c r="AIN41" s="392"/>
      <c r="AIO41" s="392"/>
      <c r="AIP41" s="392"/>
      <c r="AIQ41" s="392"/>
      <c r="AIR41" s="392"/>
      <c r="AIS41" s="392"/>
      <c r="AIT41" s="392"/>
      <c r="AIU41" s="392"/>
      <c r="AIV41" s="392"/>
      <c r="AIW41" s="392"/>
      <c r="AIX41" s="392"/>
      <c r="AIY41" s="392"/>
      <c r="AIZ41" s="392"/>
      <c r="AJA41" s="392"/>
      <c r="AJB41" s="392"/>
      <c r="AJC41" s="392"/>
      <c r="AJD41" s="392"/>
      <c r="AJE41" s="392"/>
      <c r="AJF41" s="392"/>
      <c r="AJG41" s="392"/>
      <c r="AJH41" s="392"/>
      <c r="AJI41" s="392"/>
      <c r="AJJ41" s="392"/>
      <c r="AJK41" s="392"/>
      <c r="AJL41" s="392"/>
      <c r="AJM41" s="392"/>
      <c r="AJN41" s="392"/>
      <c r="AJO41" s="392"/>
      <c r="AJP41" s="392"/>
      <c r="AJQ41" s="392"/>
      <c r="AJR41" s="392"/>
      <c r="AJS41" s="392"/>
      <c r="AJT41" s="392"/>
      <c r="AJU41" s="392"/>
      <c r="AJV41" s="392"/>
      <c r="AJW41" s="392"/>
      <c r="AJX41" s="392"/>
      <c r="AJY41" s="392"/>
      <c r="AJZ41" s="392"/>
      <c r="AKA41" s="392"/>
      <c r="AKB41" s="392"/>
      <c r="AKC41" s="392"/>
      <c r="AKD41" s="392"/>
      <c r="AKE41" s="392"/>
      <c r="AKF41" s="392"/>
      <c r="AKG41" s="392"/>
      <c r="AKH41" s="392"/>
      <c r="AKI41" s="392"/>
      <c r="AKJ41" s="392"/>
      <c r="AKK41" s="392"/>
      <c r="AKL41" s="392"/>
      <c r="AKM41" s="392"/>
      <c r="AKN41" s="392"/>
      <c r="AKO41" s="392"/>
      <c r="AKP41" s="392"/>
      <c r="AKQ41" s="392"/>
      <c r="AKR41" s="392"/>
      <c r="AKS41" s="392"/>
      <c r="AKT41" s="392"/>
      <c r="AKU41" s="392"/>
      <c r="AKV41" s="392"/>
      <c r="AKW41" s="392"/>
      <c r="AKX41" s="392"/>
      <c r="AKY41" s="392"/>
      <c r="AKZ41" s="392"/>
      <c r="ALA41" s="392"/>
      <c r="ALB41" s="392"/>
      <c r="ALC41" s="392"/>
      <c r="ALD41" s="392"/>
      <c r="ALE41" s="392"/>
      <c r="ALF41" s="392"/>
      <c r="ALG41" s="392"/>
      <c r="ALH41" s="392"/>
      <c r="ALI41" s="392"/>
      <c r="ALJ41" s="392"/>
      <c r="ALK41" s="392"/>
      <c r="ALL41" s="392"/>
      <c r="ALM41" s="392"/>
      <c r="ALN41" s="392"/>
      <c r="ALO41" s="392"/>
      <c r="ALP41" s="392"/>
      <c r="ALQ41" s="392"/>
      <c r="ALR41" s="392"/>
      <c r="ALS41" s="392"/>
      <c r="ALT41" s="392"/>
      <c r="ALU41" s="392"/>
      <c r="ALV41" s="392"/>
      <c r="ALW41" s="392"/>
      <c r="ALX41" s="392"/>
      <c r="ALY41" s="392"/>
      <c r="ALZ41" s="392"/>
      <c r="AMA41" s="392"/>
      <c r="AMB41" s="392"/>
      <c r="AMC41" s="392"/>
      <c r="AMD41" s="392"/>
      <c r="AME41" s="392"/>
      <c r="AMF41" s="392"/>
      <c r="AMG41" s="392"/>
      <c r="AMH41" s="392"/>
      <c r="AMI41" s="392"/>
      <c r="AMJ41" s="392"/>
      <c r="AMK41" s="392"/>
      <c r="AML41" s="392"/>
      <c r="AMM41" s="392"/>
      <c r="AMN41" s="392"/>
      <c r="AMO41" s="392"/>
      <c r="AMP41" s="392"/>
      <c r="AMQ41" s="392"/>
      <c r="AMR41" s="392"/>
      <c r="AMS41" s="392"/>
      <c r="AMT41" s="392"/>
      <c r="AMU41" s="392"/>
      <c r="AMV41" s="392"/>
      <c r="AMW41" s="392"/>
      <c r="AMX41" s="392"/>
      <c r="AMY41" s="392"/>
      <c r="AMZ41" s="392"/>
      <c r="ANA41" s="392"/>
      <c r="ANB41" s="392"/>
      <c r="ANC41" s="392"/>
      <c r="AND41" s="392"/>
      <c r="ANE41" s="392"/>
      <c r="ANF41" s="392"/>
      <c r="ANG41" s="392"/>
      <c r="ANH41" s="392"/>
      <c r="ANI41" s="392"/>
      <c r="ANJ41" s="392"/>
      <c r="ANK41" s="392"/>
      <c r="ANL41" s="392"/>
      <c r="ANM41" s="392"/>
      <c r="ANN41" s="392"/>
      <c r="ANO41" s="392"/>
      <c r="ANP41" s="392"/>
      <c r="ANQ41" s="392"/>
      <c r="ANR41" s="392"/>
      <c r="ANS41" s="392"/>
      <c r="ANT41" s="392"/>
      <c r="ANU41" s="392"/>
      <c r="ANV41" s="392"/>
      <c r="ANW41" s="392"/>
      <c r="ANX41" s="392"/>
      <c r="ANY41" s="392"/>
      <c r="ANZ41" s="392"/>
      <c r="AOA41" s="392"/>
      <c r="AOB41" s="392"/>
      <c r="AOC41" s="392"/>
      <c r="AOD41" s="392"/>
      <c r="AOE41" s="392"/>
      <c r="AOF41" s="392"/>
      <c r="AOG41" s="392"/>
      <c r="AOH41" s="392"/>
      <c r="AOI41" s="392"/>
      <c r="AOJ41" s="392"/>
      <c r="AOK41" s="392"/>
      <c r="AOL41" s="392"/>
      <c r="AOM41" s="392"/>
      <c r="AON41" s="392"/>
      <c r="AOO41" s="392"/>
      <c r="AOP41" s="392"/>
      <c r="AOQ41" s="392"/>
      <c r="AOR41" s="392"/>
      <c r="AOS41" s="392"/>
      <c r="AOT41" s="392"/>
      <c r="AOU41" s="392"/>
      <c r="AOV41" s="392"/>
      <c r="AOW41" s="392"/>
      <c r="AOX41" s="392"/>
      <c r="AOY41" s="392"/>
      <c r="AOZ41" s="392"/>
      <c r="APA41" s="392"/>
      <c r="APB41" s="392"/>
      <c r="APC41" s="392"/>
      <c r="APD41" s="392"/>
      <c r="APE41" s="392"/>
      <c r="APF41" s="392"/>
      <c r="APG41" s="392"/>
      <c r="APH41" s="392"/>
      <c r="API41" s="392"/>
      <c r="APJ41" s="392"/>
      <c r="APK41" s="392"/>
      <c r="APL41" s="392"/>
      <c r="APM41" s="392"/>
      <c r="APN41" s="392"/>
      <c r="APO41" s="392"/>
      <c r="APP41" s="392"/>
      <c r="APQ41" s="392"/>
      <c r="APR41" s="392"/>
      <c r="APS41" s="392"/>
      <c r="APT41" s="392"/>
      <c r="APU41" s="392"/>
      <c r="APV41" s="392"/>
      <c r="APW41" s="392"/>
      <c r="APX41" s="392"/>
      <c r="APY41" s="392"/>
      <c r="APZ41" s="392"/>
      <c r="AQA41" s="392"/>
      <c r="AQB41" s="392"/>
      <c r="AQC41" s="392"/>
      <c r="AQD41" s="392"/>
      <c r="AQE41" s="392"/>
      <c r="AQF41" s="392"/>
      <c r="AQG41" s="392"/>
      <c r="AQH41" s="392"/>
      <c r="AQI41" s="392"/>
      <c r="AQJ41" s="392"/>
      <c r="AQK41" s="392"/>
      <c r="AQL41" s="392"/>
      <c r="AQM41" s="392"/>
      <c r="AQN41" s="392"/>
      <c r="AQO41" s="392"/>
      <c r="AQP41" s="392"/>
      <c r="AQQ41" s="392"/>
      <c r="AQR41" s="392"/>
      <c r="AQS41" s="392"/>
      <c r="AQT41" s="392"/>
      <c r="AQU41" s="392"/>
      <c r="AQV41" s="392"/>
      <c r="AQW41" s="392"/>
      <c r="AQX41" s="392"/>
      <c r="AQY41" s="392"/>
      <c r="AQZ41" s="392"/>
      <c r="ARA41" s="392"/>
      <c r="ARB41" s="392"/>
      <c r="ARC41" s="392"/>
      <c r="ARD41" s="392"/>
      <c r="ARE41" s="392"/>
      <c r="ARF41" s="392"/>
      <c r="ARG41" s="392"/>
      <c r="ARH41" s="392"/>
      <c r="ARI41" s="392"/>
      <c r="ARJ41" s="392"/>
      <c r="ARK41" s="392"/>
      <c r="ARL41" s="392"/>
      <c r="ARM41" s="392"/>
      <c r="ARN41" s="392"/>
      <c r="ARO41" s="392"/>
      <c r="ARP41" s="392"/>
      <c r="ARQ41" s="392"/>
      <c r="ARR41" s="392"/>
      <c r="ARS41" s="392"/>
      <c r="ART41" s="392"/>
      <c r="ARU41" s="392"/>
      <c r="ARV41" s="392"/>
      <c r="ARW41" s="392"/>
      <c r="ARX41" s="392"/>
      <c r="ARY41" s="392"/>
      <c r="ARZ41" s="392"/>
      <c r="ASA41" s="392"/>
      <c r="ASB41" s="392"/>
      <c r="ASC41" s="392"/>
      <c r="ASD41" s="392"/>
      <c r="ASE41" s="392"/>
      <c r="ASF41" s="392"/>
      <c r="ASG41" s="392"/>
      <c r="ASH41" s="392"/>
      <c r="ASI41" s="392"/>
      <c r="ASJ41" s="392"/>
      <c r="ASK41" s="392"/>
      <c r="ASL41" s="392"/>
      <c r="ASM41" s="392"/>
      <c r="ASN41" s="392"/>
      <c r="ASO41" s="392"/>
      <c r="ASP41" s="392"/>
      <c r="ASQ41" s="392"/>
      <c r="ASR41" s="392"/>
      <c r="ASS41" s="392"/>
      <c r="AST41" s="392"/>
      <c r="ASU41" s="392"/>
      <c r="ASV41" s="392"/>
      <c r="ASW41" s="392"/>
      <c r="ASX41" s="392"/>
      <c r="ASY41" s="392"/>
      <c r="ASZ41" s="392"/>
      <c r="ATA41" s="392"/>
      <c r="ATB41" s="392"/>
      <c r="ATC41" s="392"/>
      <c r="ATD41" s="392"/>
      <c r="ATE41" s="392"/>
      <c r="ATF41" s="392"/>
      <c r="ATG41" s="392"/>
      <c r="ATH41" s="392"/>
      <c r="ATI41" s="392"/>
      <c r="ATJ41" s="392"/>
      <c r="ATK41" s="392"/>
      <c r="ATL41" s="392"/>
      <c r="ATM41" s="392"/>
      <c r="ATN41" s="392"/>
      <c r="ATO41" s="392"/>
      <c r="ATP41" s="392"/>
      <c r="ATQ41" s="392"/>
      <c r="ATR41" s="392"/>
      <c r="ATS41" s="392"/>
      <c r="ATT41" s="392"/>
      <c r="ATU41" s="392"/>
      <c r="ATV41" s="392"/>
      <c r="ATW41" s="392"/>
      <c r="ATX41" s="392"/>
      <c r="ATY41" s="392"/>
      <c r="ATZ41" s="392"/>
      <c r="AUA41" s="392"/>
      <c r="AUB41" s="392"/>
      <c r="AUC41" s="392"/>
      <c r="AUD41" s="392"/>
      <c r="AUE41" s="392"/>
      <c r="AUF41" s="392"/>
      <c r="AUG41" s="392"/>
      <c r="AUH41" s="392"/>
      <c r="AUI41" s="392"/>
      <c r="AUJ41" s="392"/>
      <c r="AUK41" s="392"/>
      <c r="AUL41" s="392"/>
      <c r="AUM41" s="392"/>
      <c r="AUN41" s="392"/>
      <c r="AUO41" s="392"/>
      <c r="AUP41" s="392"/>
      <c r="AUQ41" s="392"/>
      <c r="AUR41" s="392"/>
      <c r="AUS41" s="392"/>
      <c r="AUT41" s="392"/>
      <c r="AUU41" s="392"/>
      <c r="AUV41" s="392"/>
      <c r="AUW41" s="392"/>
      <c r="AUX41" s="392"/>
      <c r="AUY41" s="392"/>
      <c r="AUZ41" s="392"/>
      <c r="AVA41" s="392"/>
      <c r="AVB41" s="392"/>
      <c r="AVC41" s="392"/>
      <c r="AVD41" s="392"/>
      <c r="AVE41" s="392"/>
      <c r="AVF41" s="392"/>
      <c r="AVG41" s="392"/>
      <c r="AVH41" s="392"/>
      <c r="AVI41" s="392"/>
      <c r="AVJ41" s="392"/>
      <c r="AVK41" s="392"/>
      <c r="AVL41" s="392"/>
      <c r="AVM41" s="392"/>
      <c r="AVN41" s="392"/>
      <c r="AVO41" s="392"/>
      <c r="AVP41" s="392"/>
      <c r="AVQ41" s="392"/>
      <c r="AVR41" s="392"/>
      <c r="AVS41" s="392"/>
      <c r="AVT41" s="392"/>
      <c r="AVU41" s="392"/>
      <c r="AVV41" s="392"/>
      <c r="AVW41" s="392"/>
      <c r="AVX41" s="392"/>
      <c r="AVY41" s="392"/>
      <c r="AVZ41" s="392"/>
      <c r="AWA41" s="392"/>
      <c r="AWB41" s="392"/>
      <c r="AWC41" s="392"/>
      <c r="AWD41" s="392"/>
      <c r="AWE41" s="392"/>
      <c r="AWF41" s="392"/>
      <c r="AWG41" s="392"/>
      <c r="AWH41" s="392"/>
      <c r="AWI41" s="392"/>
      <c r="AWJ41" s="392"/>
      <c r="AWK41" s="392"/>
      <c r="AWL41" s="392"/>
      <c r="AWM41" s="392"/>
      <c r="AWN41" s="392"/>
      <c r="AWO41" s="392"/>
      <c r="AWP41" s="392"/>
      <c r="AWQ41" s="392"/>
      <c r="AWR41" s="392"/>
      <c r="AWS41" s="392"/>
      <c r="AWT41" s="392"/>
      <c r="AWU41" s="392"/>
      <c r="AWV41" s="392"/>
      <c r="AWW41" s="392"/>
      <c r="AWX41" s="392"/>
      <c r="AWY41" s="392"/>
      <c r="AWZ41" s="392"/>
      <c r="AXA41" s="392"/>
      <c r="AXB41" s="392"/>
      <c r="AXC41" s="392"/>
      <c r="AXD41" s="392"/>
      <c r="AXE41" s="392"/>
      <c r="AXF41" s="392"/>
      <c r="AXG41" s="392"/>
      <c r="AXH41" s="392"/>
      <c r="AXI41" s="392"/>
      <c r="AXJ41" s="392"/>
      <c r="AXK41" s="392"/>
      <c r="AXL41" s="392"/>
      <c r="AXM41" s="392"/>
      <c r="AXN41" s="392"/>
      <c r="AXO41" s="392"/>
      <c r="AXP41" s="392"/>
      <c r="AXQ41" s="392"/>
      <c r="AXR41" s="392"/>
      <c r="AXS41" s="392"/>
      <c r="AXT41" s="392"/>
      <c r="AXU41" s="392"/>
      <c r="AXV41" s="392"/>
      <c r="AXW41" s="392"/>
      <c r="AXX41" s="392"/>
      <c r="AXY41" s="392"/>
      <c r="AXZ41" s="392"/>
      <c r="AYA41" s="392"/>
      <c r="AYB41" s="392"/>
      <c r="AYC41" s="392"/>
      <c r="AYD41" s="392"/>
      <c r="AYE41" s="392"/>
      <c r="AYF41" s="392"/>
      <c r="AYG41" s="392"/>
      <c r="AYH41" s="392"/>
      <c r="AYI41" s="392"/>
      <c r="AYJ41" s="392"/>
      <c r="AYK41" s="392"/>
      <c r="AYL41" s="392"/>
      <c r="AYM41" s="392"/>
      <c r="AYN41" s="392"/>
      <c r="AYO41" s="392"/>
      <c r="AYP41" s="392"/>
      <c r="AYQ41" s="392"/>
      <c r="AYR41" s="392"/>
      <c r="AYS41" s="392"/>
      <c r="AYT41" s="392"/>
      <c r="AYU41" s="392"/>
      <c r="AYV41" s="392"/>
      <c r="AYW41" s="392"/>
      <c r="AYX41" s="392"/>
      <c r="AYY41" s="392"/>
      <c r="AYZ41" s="392"/>
      <c r="AZA41" s="392"/>
      <c r="AZB41" s="392"/>
      <c r="AZC41" s="392"/>
      <c r="AZD41" s="392"/>
      <c r="AZE41" s="392"/>
      <c r="AZF41" s="392"/>
      <c r="AZG41" s="392"/>
      <c r="AZH41" s="392"/>
      <c r="AZI41" s="392"/>
      <c r="AZJ41" s="392"/>
      <c r="AZK41" s="392"/>
      <c r="AZL41" s="392"/>
      <c r="AZM41" s="392"/>
      <c r="AZN41" s="392"/>
      <c r="AZO41" s="392"/>
      <c r="AZP41" s="392"/>
      <c r="AZQ41" s="392"/>
      <c r="AZR41" s="392"/>
      <c r="AZS41" s="392"/>
      <c r="AZT41" s="392"/>
      <c r="AZU41" s="392"/>
      <c r="AZV41" s="392"/>
      <c r="AZW41" s="392"/>
      <c r="AZX41" s="392"/>
      <c r="AZY41" s="392"/>
      <c r="AZZ41" s="392"/>
      <c r="BAA41" s="392"/>
      <c r="BAB41" s="392"/>
      <c r="BAC41" s="392"/>
      <c r="BAD41" s="392"/>
      <c r="BAE41" s="392"/>
      <c r="BAF41" s="392"/>
      <c r="BAG41" s="392"/>
      <c r="BAH41" s="392"/>
      <c r="BAI41" s="392"/>
      <c r="BAJ41" s="392"/>
      <c r="BAK41" s="392"/>
      <c r="BAL41" s="392"/>
      <c r="BAM41" s="392"/>
      <c r="BAN41" s="392"/>
      <c r="BAO41" s="392"/>
      <c r="BAP41" s="392"/>
      <c r="BAQ41" s="392"/>
      <c r="BAR41" s="392"/>
      <c r="BAS41" s="392"/>
      <c r="BAT41" s="392"/>
      <c r="BAU41" s="392"/>
      <c r="BAV41" s="392"/>
      <c r="BAW41" s="392"/>
      <c r="BAX41" s="392"/>
      <c r="BAY41" s="392"/>
      <c r="BAZ41" s="392"/>
      <c r="BBA41" s="392"/>
      <c r="BBB41" s="392"/>
      <c r="BBC41" s="392"/>
      <c r="BBD41" s="392"/>
      <c r="BBE41" s="392"/>
      <c r="BBF41" s="392"/>
      <c r="BBG41" s="392"/>
      <c r="BBH41" s="392"/>
      <c r="BBI41" s="392"/>
      <c r="BBJ41" s="392"/>
      <c r="BBK41" s="392"/>
      <c r="BBL41" s="392"/>
      <c r="BBM41" s="392"/>
      <c r="BBN41" s="392"/>
      <c r="BBO41" s="392"/>
      <c r="BBP41" s="392"/>
      <c r="BBQ41" s="392"/>
      <c r="BBR41" s="392"/>
      <c r="BBS41" s="392"/>
      <c r="BBT41" s="392"/>
      <c r="BBU41" s="392"/>
      <c r="BBV41" s="392"/>
      <c r="BBW41" s="392"/>
      <c r="BBX41" s="392"/>
      <c r="BBY41" s="392"/>
      <c r="BBZ41" s="392"/>
      <c r="BCA41" s="392"/>
      <c r="BCB41" s="392"/>
      <c r="BCC41" s="392"/>
      <c r="BCD41" s="392"/>
      <c r="BCE41" s="392"/>
      <c r="BCF41" s="392"/>
      <c r="BCG41" s="392"/>
      <c r="BCH41" s="392"/>
      <c r="BCI41" s="392"/>
      <c r="BCJ41" s="392"/>
      <c r="BCK41" s="392"/>
      <c r="BCL41" s="392"/>
      <c r="BCM41" s="392"/>
      <c r="BCN41" s="392"/>
      <c r="BCO41" s="392"/>
      <c r="BCP41" s="392"/>
      <c r="BCQ41" s="392"/>
      <c r="BCR41" s="392"/>
      <c r="BCS41" s="392"/>
      <c r="BCT41" s="392"/>
      <c r="BCU41" s="392"/>
      <c r="BCV41" s="392"/>
      <c r="BCW41" s="392"/>
      <c r="BCX41" s="392"/>
      <c r="BCY41" s="392"/>
      <c r="BCZ41" s="392"/>
      <c r="BDA41" s="392"/>
      <c r="BDB41" s="392"/>
      <c r="BDC41" s="392"/>
      <c r="BDD41" s="392"/>
      <c r="BDE41" s="392"/>
      <c r="BDF41" s="392"/>
      <c r="BDG41" s="392"/>
      <c r="BDH41" s="392"/>
      <c r="BDI41" s="392"/>
      <c r="BDJ41" s="392"/>
      <c r="BDK41" s="392"/>
      <c r="BDL41" s="392"/>
      <c r="BDM41" s="392"/>
      <c r="BDN41" s="392"/>
      <c r="BDO41" s="392"/>
      <c r="BDP41" s="392"/>
      <c r="BDQ41" s="392"/>
      <c r="BDR41" s="392"/>
      <c r="BDS41" s="392"/>
      <c r="BDT41" s="392"/>
      <c r="BDU41" s="392"/>
      <c r="BDV41" s="392"/>
      <c r="BDW41" s="392"/>
      <c r="BDX41" s="392"/>
      <c r="BDY41" s="392"/>
      <c r="BDZ41" s="392"/>
      <c r="BEA41" s="392"/>
      <c r="BEB41" s="392"/>
      <c r="BEC41" s="392"/>
      <c r="BED41" s="392"/>
      <c r="BEE41" s="392"/>
      <c r="BEF41" s="392"/>
      <c r="BEG41" s="392"/>
      <c r="BEH41" s="392"/>
      <c r="BEI41" s="392"/>
      <c r="BEJ41" s="392"/>
      <c r="BEK41" s="392"/>
      <c r="BEL41" s="392"/>
      <c r="BEM41" s="392"/>
      <c r="BEN41" s="392"/>
      <c r="BEO41" s="392"/>
      <c r="BEP41" s="392"/>
      <c r="BEQ41" s="392"/>
      <c r="BER41" s="392"/>
      <c r="BES41" s="392"/>
      <c r="BET41" s="392"/>
      <c r="BEU41" s="392"/>
      <c r="BEV41" s="392"/>
      <c r="BEW41" s="392"/>
      <c r="BEX41" s="392"/>
      <c r="BEY41" s="392"/>
      <c r="BEZ41" s="392"/>
      <c r="BFA41" s="392"/>
      <c r="BFB41" s="392"/>
      <c r="BFC41" s="392"/>
      <c r="BFD41" s="392"/>
      <c r="BFE41" s="392"/>
      <c r="BFF41" s="392"/>
      <c r="BFG41" s="392"/>
      <c r="BFH41" s="392"/>
      <c r="BFI41" s="392"/>
      <c r="BFJ41" s="392"/>
      <c r="BFK41" s="392"/>
      <c r="BFL41" s="392"/>
      <c r="BFM41" s="392"/>
      <c r="BFN41" s="392"/>
      <c r="BFO41" s="392"/>
      <c r="BFP41" s="392"/>
      <c r="BFQ41" s="392"/>
      <c r="BFR41" s="392"/>
      <c r="BFS41" s="392"/>
      <c r="BFT41" s="392"/>
      <c r="BFU41" s="392"/>
      <c r="BFV41" s="392"/>
      <c r="BFW41" s="392"/>
      <c r="BFX41" s="392"/>
      <c r="BFY41" s="392"/>
      <c r="BFZ41" s="392"/>
      <c r="BGA41" s="392"/>
      <c r="BGB41" s="392"/>
      <c r="BGC41" s="392"/>
      <c r="BGD41" s="392"/>
      <c r="BGE41" s="392"/>
      <c r="BGF41" s="392"/>
      <c r="BGG41" s="392"/>
      <c r="BGH41" s="392"/>
      <c r="BGI41" s="392"/>
      <c r="BGJ41" s="392"/>
      <c r="BGK41" s="392"/>
      <c r="BGL41" s="392"/>
      <c r="BGM41" s="392"/>
      <c r="BGN41" s="392"/>
      <c r="BGO41" s="392"/>
      <c r="BGP41" s="392"/>
      <c r="BGQ41" s="392"/>
      <c r="BGR41" s="392"/>
      <c r="BGS41" s="392"/>
      <c r="BGT41" s="392"/>
      <c r="BGU41" s="392"/>
      <c r="BGV41" s="392"/>
      <c r="BGW41" s="392"/>
      <c r="BGX41" s="392"/>
      <c r="BGY41" s="392"/>
      <c r="BGZ41" s="392"/>
      <c r="BHA41" s="392"/>
      <c r="BHB41" s="392"/>
      <c r="BHC41" s="392"/>
      <c r="BHD41" s="392"/>
      <c r="BHE41" s="392"/>
      <c r="BHF41" s="392"/>
      <c r="BHG41" s="392"/>
      <c r="BHH41" s="392"/>
      <c r="BHI41" s="392"/>
      <c r="BHJ41" s="392"/>
      <c r="BHK41" s="392"/>
      <c r="BHL41" s="392"/>
      <c r="BHM41" s="392"/>
      <c r="BHN41" s="392"/>
      <c r="BHO41" s="392"/>
      <c r="BHP41" s="392"/>
      <c r="BHQ41" s="392"/>
      <c r="BHR41" s="392"/>
      <c r="BHS41" s="392"/>
      <c r="BHT41" s="392"/>
      <c r="BHU41" s="392"/>
      <c r="BHV41" s="392"/>
      <c r="BHW41" s="392"/>
      <c r="BHX41" s="392"/>
      <c r="BHY41" s="392"/>
      <c r="BHZ41" s="392"/>
      <c r="BIA41" s="392"/>
      <c r="BIB41" s="392"/>
      <c r="BIC41" s="392"/>
      <c r="BID41" s="392"/>
      <c r="BIE41" s="392"/>
      <c r="BIF41" s="392"/>
      <c r="BIG41" s="392"/>
      <c r="BIH41" s="392"/>
      <c r="BII41" s="392"/>
      <c r="BIJ41" s="392"/>
      <c r="BIK41" s="392"/>
      <c r="BIL41" s="392"/>
      <c r="BIM41" s="392"/>
      <c r="BIN41" s="392"/>
      <c r="BIO41" s="392"/>
      <c r="BIP41" s="392"/>
      <c r="BIQ41" s="392"/>
      <c r="BIR41" s="392"/>
      <c r="BIS41" s="392"/>
      <c r="BIT41" s="392"/>
      <c r="BIU41" s="392"/>
      <c r="BIV41" s="392"/>
      <c r="BIW41" s="392"/>
      <c r="BIX41" s="392"/>
      <c r="BIY41" s="392"/>
      <c r="BIZ41" s="392"/>
      <c r="BJA41" s="392"/>
      <c r="BJB41" s="392"/>
      <c r="BJC41" s="392"/>
      <c r="BJD41" s="392"/>
      <c r="BJE41" s="392"/>
      <c r="BJF41" s="392"/>
      <c r="BJG41" s="392"/>
      <c r="BJH41" s="392"/>
      <c r="BJI41" s="392"/>
      <c r="BJJ41" s="392"/>
      <c r="BJK41" s="392"/>
      <c r="BJL41" s="392"/>
      <c r="BJM41" s="392"/>
      <c r="BJN41" s="392"/>
      <c r="BJO41" s="392"/>
      <c r="BJP41" s="392"/>
      <c r="BJQ41" s="392"/>
      <c r="BJR41" s="392"/>
      <c r="BJS41" s="392"/>
      <c r="BJT41" s="392"/>
      <c r="BJU41" s="392"/>
      <c r="BJV41" s="392"/>
      <c r="BJW41" s="392"/>
      <c r="BJX41" s="392"/>
      <c r="BJY41" s="392"/>
      <c r="BJZ41" s="392"/>
      <c r="BKA41" s="392"/>
      <c r="BKB41" s="392"/>
      <c r="BKC41" s="392"/>
      <c r="BKD41" s="392"/>
      <c r="BKE41" s="392"/>
      <c r="BKF41" s="392"/>
      <c r="BKG41" s="392"/>
      <c r="BKH41" s="392"/>
      <c r="BKI41" s="392"/>
      <c r="BKJ41" s="392"/>
      <c r="BKK41" s="392"/>
      <c r="BKL41" s="392"/>
      <c r="BKM41" s="392"/>
      <c r="BKN41" s="392"/>
      <c r="BKO41" s="392"/>
      <c r="BKP41" s="392"/>
      <c r="BKQ41" s="392"/>
      <c r="BKR41" s="392"/>
      <c r="BKS41" s="392"/>
      <c r="BKT41" s="392"/>
      <c r="BKU41" s="392"/>
      <c r="BKV41" s="392"/>
      <c r="BKW41" s="392"/>
      <c r="BKX41" s="392"/>
      <c r="BKY41" s="392"/>
      <c r="BKZ41" s="392"/>
      <c r="BLA41" s="392"/>
      <c r="BLB41" s="392"/>
      <c r="BLC41" s="392"/>
      <c r="BLD41" s="392"/>
      <c r="BLE41" s="392"/>
      <c r="BLF41" s="392"/>
      <c r="BLG41" s="392"/>
      <c r="BLH41" s="392"/>
      <c r="BLI41" s="392"/>
      <c r="BLJ41" s="392"/>
      <c r="BLK41" s="392"/>
      <c r="BLL41" s="392"/>
      <c r="BLM41" s="392"/>
      <c r="BLN41" s="392"/>
      <c r="BLO41" s="392"/>
      <c r="BLP41" s="392"/>
      <c r="BLQ41" s="392"/>
      <c r="BLR41" s="392"/>
      <c r="BLS41" s="392"/>
      <c r="BLT41" s="392"/>
      <c r="BLU41" s="392"/>
      <c r="BLV41" s="392"/>
      <c r="BLW41" s="392"/>
      <c r="BLX41" s="392"/>
      <c r="BLY41" s="392"/>
      <c r="BLZ41" s="392"/>
      <c r="BMA41" s="392"/>
      <c r="BMB41" s="392"/>
      <c r="BMC41" s="392"/>
      <c r="BMD41" s="392"/>
      <c r="BME41" s="392"/>
      <c r="BMF41" s="392"/>
      <c r="BMG41" s="392"/>
      <c r="BMH41" s="392"/>
      <c r="BMI41" s="392"/>
      <c r="BMJ41" s="392"/>
      <c r="BMK41" s="392"/>
      <c r="BML41" s="392"/>
      <c r="BMM41" s="392"/>
      <c r="BMN41" s="392"/>
      <c r="BMO41" s="392"/>
      <c r="BMP41" s="392"/>
      <c r="BMQ41" s="392"/>
      <c r="BMR41" s="392"/>
      <c r="BMS41" s="392"/>
      <c r="BMT41" s="392"/>
      <c r="BMU41" s="392"/>
      <c r="BMV41" s="392"/>
      <c r="BMW41" s="392"/>
      <c r="BMX41" s="392"/>
      <c r="BMY41" s="392"/>
      <c r="BMZ41" s="392"/>
      <c r="BNA41" s="392"/>
      <c r="BNB41" s="392"/>
      <c r="BNC41" s="392"/>
      <c r="BND41" s="392"/>
      <c r="BNE41" s="392"/>
      <c r="BNF41" s="392"/>
      <c r="BNG41" s="392"/>
      <c r="BNH41" s="392"/>
      <c r="BNI41" s="392"/>
      <c r="BNJ41" s="392"/>
      <c r="BNK41" s="392"/>
      <c r="BNL41" s="392"/>
      <c r="BNM41" s="392"/>
      <c r="BNN41" s="392"/>
      <c r="BNO41" s="392"/>
      <c r="BNP41" s="392"/>
      <c r="BNQ41" s="392"/>
      <c r="BNR41" s="392"/>
      <c r="BNS41" s="392"/>
      <c r="BNT41" s="392"/>
      <c r="BNU41" s="392"/>
      <c r="BNV41" s="392"/>
      <c r="BNW41" s="392"/>
      <c r="BNX41" s="392"/>
      <c r="BNY41" s="392"/>
      <c r="BNZ41" s="392"/>
      <c r="BOA41" s="392"/>
      <c r="BOB41" s="392"/>
      <c r="BOC41" s="392"/>
      <c r="BOD41" s="392"/>
      <c r="BOE41" s="392"/>
      <c r="BOF41" s="392"/>
      <c r="BOG41" s="392"/>
      <c r="BOH41" s="392"/>
      <c r="BOI41" s="392"/>
      <c r="BOJ41" s="392"/>
      <c r="BOK41" s="392"/>
      <c r="BOL41" s="392"/>
      <c r="BOM41" s="392"/>
      <c r="BON41" s="392"/>
      <c r="BOO41" s="392"/>
      <c r="BOP41" s="392"/>
      <c r="BOQ41" s="392"/>
      <c r="BOR41" s="392"/>
      <c r="BOS41" s="392"/>
      <c r="BOT41" s="392"/>
      <c r="BOU41" s="392"/>
      <c r="BOV41" s="392"/>
      <c r="BOW41" s="392"/>
      <c r="BOX41" s="392"/>
      <c r="BOY41" s="392"/>
      <c r="BOZ41" s="392"/>
      <c r="BPA41" s="392"/>
      <c r="BPB41" s="392"/>
      <c r="BPC41" s="392"/>
      <c r="BPD41" s="392"/>
      <c r="BPE41" s="392"/>
      <c r="BPF41" s="392"/>
      <c r="BPG41" s="392"/>
      <c r="BPH41" s="392"/>
      <c r="BPI41" s="392"/>
      <c r="BPJ41" s="392"/>
      <c r="BPK41" s="392"/>
      <c r="BPL41" s="392"/>
      <c r="BPM41" s="392"/>
      <c r="BPN41" s="392"/>
      <c r="BPO41" s="392"/>
      <c r="BPP41" s="392"/>
      <c r="BPQ41" s="392"/>
      <c r="BPR41" s="392"/>
      <c r="BPS41" s="392"/>
      <c r="BPT41" s="392"/>
      <c r="BPU41" s="392"/>
      <c r="BPV41" s="392"/>
      <c r="BPW41" s="392"/>
      <c r="BPX41" s="392"/>
      <c r="BPY41" s="392"/>
      <c r="BPZ41" s="392"/>
      <c r="BQA41" s="392"/>
      <c r="BQB41" s="392"/>
      <c r="BQC41" s="392"/>
      <c r="BQD41" s="392"/>
      <c r="BQE41" s="392"/>
      <c r="BQF41" s="392"/>
      <c r="BQG41" s="392"/>
      <c r="BQH41" s="392"/>
      <c r="BQI41" s="392"/>
      <c r="BQJ41" s="392"/>
      <c r="BQK41" s="392"/>
      <c r="BQL41" s="392"/>
      <c r="BQM41" s="392"/>
      <c r="BQN41" s="392"/>
      <c r="BQO41" s="392"/>
      <c r="BQP41" s="392"/>
      <c r="BQQ41" s="392"/>
      <c r="BQR41" s="392"/>
      <c r="BQS41" s="392"/>
      <c r="BQT41" s="392"/>
      <c r="BQU41" s="392"/>
      <c r="BQV41" s="392"/>
      <c r="BQW41" s="392"/>
      <c r="BQX41" s="392"/>
      <c r="BQY41" s="392"/>
      <c r="BQZ41" s="392"/>
      <c r="BRA41" s="392"/>
      <c r="BRB41" s="392"/>
      <c r="BRC41" s="392"/>
      <c r="BRD41" s="392"/>
      <c r="BRE41" s="392"/>
      <c r="BRF41" s="392"/>
      <c r="BRG41" s="392"/>
      <c r="BRH41" s="392"/>
      <c r="BRI41" s="392"/>
      <c r="BRJ41" s="392"/>
      <c r="BRK41" s="392"/>
      <c r="BRL41" s="392"/>
      <c r="BRM41" s="392"/>
      <c r="BRN41" s="392"/>
      <c r="BRO41" s="392"/>
      <c r="BRP41" s="392"/>
      <c r="BRQ41" s="392"/>
    </row>
    <row r="42" spans="1:1837" s="28" customFormat="1" ht="135.6" customHeight="1" x14ac:dyDescent="0.3">
      <c r="A42" s="814"/>
      <c r="B42" s="823" t="s">
        <v>8</v>
      </c>
      <c r="C42" s="826" t="s">
        <v>48</v>
      </c>
      <c r="D42" s="372" t="s">
        <v>15</v>
      </c>
      <c r="E42" s="116" t="s">
        <v>214</v>
      </c>
      <c r="F42" s="132">
        <v>3</v>
      </c>
      <c r="G42" s="166">
        <f>F42/SUM($F$42:$F$44)</f>
        <v>0.42857142857142855</v>
      </c>
      <c r="H42" s="40" t="s">
        <v>168</v>
      </c>
      <c r="I42" s="40" t="s">
        <v>481</v>
      </c>
      <c r="J42" s="40" t="s">
        <v>169</v>
      </c>
      <c r="K42" s="826" t="s">
        <v>688</v>
      </c>
      <c r="L42" s="40" t="s">
        <v>166</v>
      </c>
      <c r="M42" s="40" t="s">
        <v>369</v>
      </c>
      <c r="N42" s="33"/>
      <c r="O42" s="88"/>
      <c r="P42" s="89"/>
      <c r="Q42" s="148">
        <v>0</v>
      </c>
      <c r="R42" s="148">
        <v>1</v>
      </c>
      <c r="S42" s="148">
        <v>2</v>
      </c>
      <c r="T42" s="340">
        <f t="shared" si="3"/>
        <v>0</v>
      </c>
      <c r="U42" s="340">
        <f t="shared" si="3"/>
        <v>0.42857142857142855</v>
      </c>
      <c r="V42" s="340">
        <f t="shared" si="3"/>
        <v>0.8571428571428571</v>
      </c>
      <c r="W42" s="40" t="s">
        <v>166</v>
      </c>
      <c r="X42" s="40" t="s">
        <v>370</v>
      </c>
      <c r="Y42" s="33"/>
      <c r="Z42" s="71"/>
      <c r="AA42" s="249"/>
      <c r="AB42" s="148">
        <v>0</v>
      </c>
      <c r="AC42" s="148">
        <v>1</v>
      </c>
      <c r="AD42" s="148">
        <v>2</v>
      </c>
      <c r="AE42" s="205">
        <f t="shared" si="7"/>
        <v>0</v>
      </c>
      <c r="AF42" s="205">
        <f t="shared" si="7"/>
        <v>0.42857142857142855</v>
      </c>
      <c r="AG42" s="205">
        <f t="shared" si="7"/>
        <v>0.8571428571428571</v>
      </c>
      <c r="AH42" s="40" t="s">
        <v>166</v>
      </c>
      <c r="AI42" s="40" t="s">
        <v>202</v>
      </c>
      <c r="AJ42" s="33"/>
      <c r="AK42" s="549"/>
      <c r="AL42" s="550"/>
      <c r="AM42" s="526">
        <v>0</v>
      </c>
      <c r="AN42" s="149">
        <v>0</v>
      </c>
      <c r="AO42" s="149">
        <v>-1</v>
      </c>
      <c r="AP42" s="223">
        <f t="shared" si="8"/>
        <v>0</v>
      </c>
      <c r="AQ42" s="223">
        <f t="shared" si="8"/>
        <v>0</v>
      </c>
      <c r="AR42" s="223">
        <f t="shared" si="1"/>
        <v>-0.42857142857142855</v>
      </c>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c r="ID42" s="26"/>
      <c r="IE42" s="26"/>
      <c r="IF42" s="26"/>
      <c r="IG42" s="26"/>
      <c r="IH42" s="26"/>
      <c r="II42" s="26"/>
      <c r="IJ42" s="26"/>
      <c r="IK42" s="26"/>
      <c r="IL42" s="26"/>
      <c r="IM42" s="26"/>
      <c r="IN42" s="26"/>
      <c r="IO42" s="26"/>
      <c r="IP42" s="26"/>
      <c r="IQ42" s="26"/>
      <c r="IR42" s="26"/>
      <c r="IS42" s="26"/>
      <c r="IT42" s="26"/>
      <c r="IU42" s="26"/>
      <c r="IV42" s="26"/>
      <c r="IW42" s="26"/>
      <c r="IX42" s="26"/>
      <c r="IY42" s="26"/>
      <c r="IZ42" s="26"/>
      <c r="JA42" s="26"/>
      <c r="JB42" s="26"/>
      <c r="JC42" s="26"/>
      <c r="JD42" s="26"/>
      <c r="JE42" s="26"/>
      <c r="JF42" s="26"/>
      <c r="JG42" s="26"/>
      <c r="JH42" s="26"/>
      <c r="JI42" s="26"/>
      <c r="JJ42" s="26"/>
      <c r="JK42" s="26"/>
      <c r="JL42" s="26"/>
      <c r="JM42" s="26"/>
      <c r="JN42" s="26"/>
      <c r="JO42" s="26"/>
      <c r="JP42" s="26"/>
      <c r="JQ42" s="26"/>
      <c r="JR42" s="26"/>
      <c r="JS42" s="26"/>
      <c r="JT42" s="26"/>
      <c r="JU42" s="26"/>
      <c r="JV42" s="26"/>
      <c r="JW42" s="26"/>
      <c r="JX42" s="26"/>
      <c r="JY42" s="26"/>
      <c r="JZ42" s="26"/>
      <c r="KA42" s="26"/>
      <c r="KB42" s="26"/>
      <c r="KC42" s="26"/>
      <c r="KD42" s="26"/>
      <c r="KE42" s="26"/>
      <c r="KF42" s="26"/>
      <c r="KG42" s="26"/>
      <c r="KH42" s="26"/>
      <c r="KI42" s="26"/>
      <c r="KJ42" s="26"/>
      <c r="KK42" s="26"/>
      <c r="KL42" s="26"/>
      <c r="KM42" s="26"/>
      <c r="KN42" s="26"/>
      <c r="KO42" s="26"/>
      <c r="KP42" s="26"/>
      <c r="KQ42" s="26"/>
      <c r="KR42" s="26"/>
      <c r="KS42" s="26"/>
      <c r="KT42" s="26"/>
      <c r="KU42" s="26"/>
      <c r="KV42" s="26"/>
      <c r="KW42" s="26"/>
      <c r="KX42" s="26"/>
      <c r="KY42" s="26"/>
      <c r="KZ42" s="26"/>
      <c r="LA42" s="26"/>
      <c r="LB42" s="26"/>
      <c r="LC42" s="26"/>
      <c r="LD42" s="26"/>
      <c r="LE42" s="26"/>
      <c r="LF42" s="26"/>
      <c r="LG42" s="26"/>
      <c r="LH42" s="26"/>
      <c r="LI42" s="26"/>
      <c r="LJ42" s="26"/>
      <c r="LK42" s="26"/>
      <c r="LL42" s="26"/>
      <c r="LM42" s="26"/>
      <c r="LN42" s="26"/>
      <c r="LO42" s="26"/>
      <c r="LP42" s="26"/>
      <c r="LQ42" s="26"/>
      <c r="LR42" s="26"/>
      <c r="LS42" s="26"/>
      <c r="LT42" s="26"/>
      <c r="LU42" s="26"/>
      <c r="LV42" s="26"/>
      <c r="LW42" s="26"/>
      <c r="LX42" s="26"/>
      <c r="LY42" s="26"/>
      <c r="LZ42" s="26"/>
      <c r="MA42" s="26"/>
      <c r="MB42" s="26"/>
      <c r="MC42" s="26"/>
      <c r="MD42" s="26"/>
      <c r="ME42" s="26"/>
      <c r="MF42" s="26"/>
      <c r="MG42" s="26"/>
      <c r="MH42" s="26"/>
      <c r="MI42" s="26"/>
      <c r="MJ42" s="26"/>
      <c r="MK42" s="26"/>
      <c r="ML42" s="26"/>
      <c r="MM42" s="26"/>
      <c r="MN42" s="26"/>
      <c r="MO42" s="26"/>
      <c r="MP42" s="26"/>
      <c r="MQ42" s="26"/>
      <c r="MR42" s="26"/>
      <c r="MS42" s="26"/>
      <c r="MT42" s="26"/>
      <c r="MU42" s="26"/>
      <c r="MV42" s="26"/>
      <c r="MW42" s="26"/>
      <c r="MX42" s="26"/>
      <c r="MY42" s="26"/>
      <c r="MZ42" s="26"/>
      <c r="NA42" s="26"/>
      <c r="NB42" s="26"/>
      <c r="NC42" s="26"/>
      <c r="ND42" s="26"/>
      <c r="NE42" s="26"/>
      <c r="NF42" s="26"/>
      <c r="NG42" s="26"/>
      <c r="NH42" s="26"/>
      <c r="NI42" s="26"/>
      <c r="NJ42" s="26"/>
      <c r="NK42" s="26"/>
      <c r="NL42" s="26"/>
      <c r="NM42" s="26"/>
      <c r="NN42" s="26"/>
      <c r="NO42" s="26"/>
      <c r="NP42" s="26"/>
      <c r="NQ42" s="26"/>
      <c r="NR42" s="26"/>
      <c r="NS42" s="26"/>
      <c r="NT42" s="26"/>
      <c r="NU42" s="26"/>
      <c r="NV42" s="26"/>
      <c r="NW42" s="26"/>
      <c r="NX42" s="26"/>
      <c r="NY42" s="26"/>
      <c r="NZ42" s="26"/>
      <c r="OA42" s="26"/>
      <c r="OB42" s="26"/>
      <c r="OC42" s="26"/>
      <c r="OD42" s="26"/>
      <c r="OE42" s="26"/>
      <c r="OF42" s="26"/>
      <c r="OG42" s="26"/>
      <c r="OH42" s="26"/>
      <c r="OI42" s="26"/>
      <c r="OJ42" s="26"/>
      <c r="OK42" s="26"/>
      <c r="OL42" s="26"/>
      <c r="OM42" s="26"/>
      <c r="ON42" s="26"/>
      <c r="OO42" s="26"/>
      <c r="OP42" s="26"/>
      <c r="OQ42" s="26"/>
      <c r="OR42" s="26"/>
      <c r="OS42" s="26"/>
      <c r="OT42" s="26"/>
      <c r="OU42" s="26"/>
      <c r="OV42" s="26"/>
      <c r="OW42" s="26"/>
      <c r="OX42" s="26"/>
      <c r="OY42" s="26"/>
      <c r="OZ42" s="26"/>
      <c r="PA42" s="26"/>
      <c r="PB42" s="26"/>
      <c r="PC42" s="26"/>
      <c r="PD42" s="26"/>
      <c r="PE42" s="26"/>
      <c r="PF42" s="26"/>
      <c r="PG42" s="26"/>
      <c r="PH42" s="26"/>
      <c r="PI42" s="26"/>
      <c r="PJ42" s="26"/>
      <c r="PK42" s="26"/>
      <c r="PL42" s="26"/>
      <c r="PM42" s="26"/>
      <c r="PN42" s="26"/>
      <c r="PO42" s="26"/>
      <c r="PP42" s="26"/>
      <c r="PQ42" s="26"/>
      <c r="PR42" s="26"/>
      <c r="PS42" s="26"/>
      <c r="PT42" s="26"/>
      <c r="PU42" s="26"/>
      <c r="PV42" s="26"/>
      <c r="PW42" s="26"/>
      <c r="PX42" s="26"/>
      <c r="PY42" s="26"/>
      <c r="PZ42" s="26"/>
      <c r="QA42" s="26"/>
      <c r="QB42" s="26"/>
      <c r="QC42" s="26"/>
      <c r="QD42" s="26"/>
      <c r="QE42" s="26"/>
      <c r="QF42" s="26"/>
      <c r="QG42" s="26"/>
      <c r="QH42" s="26"/>
      <c r="QI42" s="26"/>
      <c r="QJ42" s="26"/>
      <c r="QK42" s="26"/>
      <c r="QL42" s="26"/>
      <c r="QM42" s="26"/>
      <c r="QN42" s="26"/>
      <c r="QO42" s="26"/>
      <c r="QP42" s="26"/>
      <c r="QQ42" s="26"/>
      <c r="QR42" s="26"/>
      <c r="QS42" s="26"/>
      <c r="QT42" s="26"/>
      <c r="QU42" s="26"/>
      <c r="QV42" s="26"/>
      <c r="QW42" s="26"/>
      <c r="QX42" s="26"/>
      <c r="QY42" s="26"/>
      <c r="QZ42" s="26"/>
      <c r="RA42" s="26"/>
      <c r="RB42" s="26"/>
      <c r="RC42" s="26"/>
      <c r="RD42" s="26"/>
      <c r="RE42" s="26"/>
      <c r="RF42" s="26"/>
      <c r="RG42" s="26"/>
      <c r="RH42" s="26"/>
      <c r="RI42" s="26"/>
      <c r="RJ42" s="26"/>
      <c r="RK42" s="26"/>
      <c r="RL42" s="26"/>
      <c r="RM42" s="26"/>
      <c r="RN42" s="26"/>
      <c r="RO42" s="26"/>
      <c r="RP42" s="26"/>
      <c r="RQ42" s="26"/>
      <c r="RR42" s="26"/>
      <c r="RS42" s="26"/>
      <c r="RT42" s="26"/>
      <c r="RU42" s="26"/>
      <c r="RV42" s="26"/>
      <c r="RW42" s="26"/>
      <c r="RX42" s="26"/>
      <c r="RY42" s="26"/>
      <c r="RZ42" s="26"/>
      <c r="SA42" s="26"/>
      <c r="SB42" s="26"/>
      <c r="SC42" s="26"/>
      <c r="SD42" s="26"/>
      <c r="SE42" s="26"/>
      <c r="SF42" s="26"/>
      <c r="SG42" s="26"/>
      <c r="SH42" s="26"/>
      <c r="SI42" s="26"/>
      <c r="SJ42" s="26"/>
      <c r="SK42" s="26"/>
      <c r="SL42" s="26"/>
      <c r="SM42" s="26"/>
      <c r="SN42" s="26"/>
      <c r="SO42" s="26"/>
      <c r="SP42" s="26"/>
      <c r="SQ42" s="26"/>
      <c r="SR42" s="26"/>
      <c r="SS42" s="26"/>
      <c r="ST42" s="26"/>
      <c r="SU42" s="26"/>
      <c r="SV42" s="26"/>
      <c r="SW42" s="26"/>
      <c r="SX42" s="26"/>
      <c r="SY42" s="26"/>
      <c r="SZ42" s="26"/>
      <c r="TA42" s="26"/>
      <c r="TB42" s="26"/>
      <c r="TC42" s="26"/>
      <c r="TD42" s="26"/>
      <c r="TE42" s="26"/>
      <c r="TF42" s="26"/>
      <c r="TG42" s="26"/>
      <c r="TH42" s="26"/>
      <c r="TI42" s="26"/>
      <c r="TJ42" s="26"/>
      <c r="TK42" s="26"/>
      <c r="TL42" s="26"/>
      <c r="TM42" s="26"/>
      <c r="TN42" s="26"/>
      <c r="TO42" s="26"/>
      <c r="TP42" s="26"/>
      <c r="TQ42" s="26"/>
      <c r="TR42" s="26"/>
      <c r="TS42" s="26"/>
      <c r="TT42" s="26"/>
      <c r="TU42" s="26"/>
      <c r="TV42" s="26"/>
      <c r="TW42" s="26"/>
      <c r="TX42" s="26"/>
      <c r="TY42" s="26"/>
      <c r="TZ42" s="26"/>
      <c r="UA42" s="26"/>
      <c r="UB42" s="26"/>
      <c r="UC42" s="26"/>
      <c r="UD42" s="26"/>
      <c r="UE42" s="26"/>
      <c r="UF42" s="26"/>
      <c r="UG42" s="26"/>
      <c r="UH42" s="26"/>
      <c r="UI42" s="26"/>
      <c r="UJ42" s="26"/>
      <c r="UK42" s="26"/>
      <c r="UL42" s="26"/>
      <c r="UM42" s="26"/>
      <c r="UN42" s="26"/>
      <c r="UO42" s="26"/>
      <c r="UP42" s="26"/>
      <c r="UQ42" s="26"/>
      <c r="UR42" s="26"/>
      <c r="US42" s="26"/>
      <c r="UT42" s="26"/>
      <c r="UU42" s="26"/>
      <c r="UV42" s="26"/>
      <c r="UW42" s="26"/>
      <c r="UX42" s="26"/>
      <c r="UY42" s="26"/>
      <c r="UZ42" s="26"/>
      <c r="VA42" s="26"/>
      <c r="VB42" s="26"/>
      <c r="VC42" s="26"/>
      <c r="VD42" s="26"/>
      <c r="VE42" s="26"/>
      <c r="VF42" s="26"/>
      <c r="VG42" s="26"/>
      <c r="VH42" s="26"/>
      <c r="VI42" s="26"/>
      <c r="VJ42" s="26"/>
      <c r="VK42" s="26"/>
      <c r="VL42" s="26"/>
      <c r="VM42" s="26"/>
      <c r="VN42" s="26"/>
      <c r="VO42" s="26"/>
      <c r="VP42" s="26"/>
      <c r="VQ42" s="26"/>
      <c r="VR42" s="26"/>
      <c r="VS42" s="26"/>
      <c r="VT42" s="26"/>
      <c r="VU42" s="26"/>
      <c r="VV42" s="26"/>
      <c r="VW42" s="26"/>
      <c r="VX42" s="26"/>
      <c r="VY42" s="26"/>
      <c r="VZ42" s="26"/>
      <c r="WA42" s="26"/>
      <c r="WB42" s="26"/>
      <c r="WC42" s="26"/>
      <c r="WD42" s="26"/>
      <c r="WE42" s="26"/>
      <c r="WF42" s="26"/>
      <c r="WG42" s="26"/>
      <c r="WH42" s="26"/>
      <c r="WI42" s="26"/>
      <c r="WJ42" s="26"/>
      <c r="WK42" s="26"/>
      <c r="WL42" s="26"/>
      <c r="WM42" s="26"/>
      <c r="WN42" s="26"/>
      <c r="WO42" s="26"/>
      <c r="WP42" s="26"/>
      <c r="WQ42" s="26"/>
      <c r="WR42" s="26"/>
      <c r="WS42" s="26"/>
      <c r="WT42" s="26"/>
      <c r="WU42" s="26"/>
      <c r="WV42" s="26"/>
      <c r="WW42" s="26"/>
      <c r="WX42" s="26"/>
      <c r="WY42" s="26"/>
      <c r="WZ42" s="26"/>
      <c r="XA42" s="26"/>
      <c r="XB42" s="26"/>
      <c r="XC42" s="26"/>
      <c r="XD42" s="26"/>
      <c r="XE42" s="26"/>
      <c r="XF42" s="26"/>
      <c r="XG42" s="26"/>
      <c r="XH42" s="26"/>
      <c r="XI42" s="26"/>
      <c r="XJ42" s="26"/>
      <c r="XK42" s="26"/>
      <c r="XL42" s="26"/>
      <c r="XM42" s="26"/>
      <c r="XN42" s="26"/>
      <c r="XO42" s="26"/>
      <c r="XP42" s="26"/>
      <c r="XQ42" s="26"/>
      <c r="XR42" s="26"/>
      <c r="XS42" s="26"/>
      <c r="XT42" s="26"/>
      <c r="XU42" s="26"/>
      <c r="XV42" s="26"/>
      <c r="XW42" s="26"/>
      <c r="XX42" s="26"/>
      <c r="XY42" s="26"/>
      <c r="XZ42" s="26"/>
      <c r="YA42" s="26"/>
      <c r="YB42" s="26"/>
      <c r="YC42" s="26"/>
      <c r="YD42" s="26"/>
      <c r="YE42" s="26"/>
      <c r="YF42" s="26"/>
      <c r="YG42" s="26"/>
      <c r="YH42" s="26"/>
      <c r="YI42" s="26"/>
      <c r="YJ42" s="26"/>
      <c r="YK42" s="26"/>
      <c r="YL42" s="26"/>
      <c r="YM42" s="26"/>
      <c r="YN42" s="26"/>
      <c r="YO42" s="26"/>
      <c r="YP42" s="26"/>
      <c r="YQ42" s="26"/>
      <c r="YR42" s="26"/>
      <c r="YS42" s="26"/>
      <c r="YT42" s="26"/>
      <c r="YU42" s="26"/>
      <c r="YV42" s="26"/>
      <c r="YW42" s="26"/>
      <c r="YX42" s="26"/>
      <c r="YY42" s="26"/>
      <c r="YZ42" s="26"/>
      <c r="ZA42" s="26"/>
      <c r="ZB42" s="26"/>
      <c r="ZC42" s="26"/>
      <c r="ZD42" s="26"/>
      <c r="ZE42" s="26"/>
      <c r="ZF42" s="26"/>
      <c r="ZG42" s="26"/>
      <c r="ZH42" s="26"/>
      <c r="ZI42" s="26"/>
      <c r="ZJ42" s="26"/>
      <c r="ZK42" s="26"/>
      <c r="ZL42" s="26"/>
      <c r="ZM42" s="26"/>
      <c r="ZN42" s="26"/>
      <c r="ZO42" s="26"/>
      <c r="ZP42" s="26"/>
      <c r="ZQ42" s="26"/>
      <c r="ZR42" s="26"/>
      <c r="ZS42" s="26"/>
      <c r="ZT42" s="26"/>
      <c r="ZU42" s="26"/>
      <c r="ZV42" s="26"/>
      <c r="ZW42" s="26"/>
      <c r="ZX42" s="26"/>
      <c r="ZY42" s="26"/>
      <c r="ZZ42" s="26"/>
      <c r="AAA42" s="26"/>
      <c r="AAB42" s="26"/>
      <c r="AAC42" s="26"/>
      <c r="AAD42" s="26"/>
      <c r="AAE42" s="26"/>
      <c r="AAF42" s="26"/>
      <c r="AAG42" s="26"/>
      <c r="AAH42" s="26"/>
      <c r="AAI42" s="26"/>
      <c r="AAJ42" s="26"/>
      <c r="AAK42" s="26"/>
      <c r="AAL42" s="26"/>
      <c r="AAM42" s="26"/>
      <c r="AAN42" s="26"/>
      <c r="AAO42" s="26"/>
      <c r="AAP42" s="26"/>
      <c r="AAQ42" s="26"/>
      <c r="AAR42" s="26"/>
      <c r="AAS42" s="26"/>
      <c r="AAT42" s="26"/>
      <c r="AAU42" s="26"/>
      <c r="AAV42" s="26"/>
      <c r="AAW42" s="26"/>
      <c r="AAX42" s="26"/>
      <c r="AAY42" s="26"/>
      <c r="AAZ42" s="26"/>
      <c r="ABA42" s="26"/>
      <c r="ABB42" s="26"/>
      <c r="ABC42" s="26"/>
      <c r="ABD42" s="26"/>
      <c r="ABE42" s="26"/>
      <c r="ABF42" s="26"/>
      <c r="ABG42" s="26"/>
      <c r="ABH42" s="26"/>
      <c r="ABI42" s="26"/>
      <c r="ABJ42" s="26"/>
      <c r="ABK42" s="26"/>
      <c r="ABL42" s="26"/>
      <c r="ABM42" s="26"/>
      <c r="ABN42" s="26"/>
      <c r="ABO42" s="26"/>
      <c r="ABP42" s="26"/>
      <c r="ABQ42" s="26"/>
      <c r="ABR42" s="26"/>
      <c r="ABS42" s="26"/>
      <c r="ABT42" s="26"/>
      <c r="ABU42" s="26"/>
      <c r="ABV42" s="26"/>
      <c r="ABW42" s="26"/>
      <c r="ABX42" s="26"/>
      <c r="ABY42" s="26"/>
      <c r="ABZ42" s="26"/>
      <c r="ACA42" s="26"/>
      <c r="ACB42" s="26"/>
      <c r="ACC42" s="26"/>
      <c r="ACD42" s="26"/>
      <c r="ACE42" s="26"/>
      <c r="ACF42" s="26"/>
      <c r="ACG42" s="26"/>
      <c r="ACH42" s="26"/>
      <c r="ACI42" s="26"/>
      <c r="ACJ42" s="26"/>
      <c r="ACK42" s="26"/>
      <c r="ACL42" s="26"/>
      <c r="ACM42" s="26"/>
      <c r="ACN42" s="26"/>
      <c r="ACO42" s="26"/>
      <c r="ACP42" s="26"/>
      <c r="ACQ42" s="26"/>
      <c r="ACR42" s="26"/>
      <c r="ACS42" s="26"/>
      <c r="ACT42" s="26"/>
      <c r="ACU42" s="26"/>
      <c r="ACV42" s="26"/>
      <c r="ACW42" s="26"/>
      <c r="ACX42" s="26"/>
      <c r="ACY42" s="26"/>
      <c r="ACZ42" s="26"/>
      <c r="ADA42" s="26"/>
      <c r="ADB42" s="26"/>
      <c r="ADC42" s="26"/>
      <c r="ADD42" s="26"/>
      <c r="ADE42" s="26"/>
      <c r="ADF42" s="26"/>
      <c r="ADG42" s="26"/>
      <c r="ADH42" s="26"/>
      <c r="ADI42" s="26"/>
      <c r="ADJ42" s="26"/>
      <c r="ADK42" s="26"/>
      <c r="ADL42" s="26"/>
      <c r="ADM42" s="26"/>
      <c r="ADN42" s="26"/>
      <c r="ADO42" s="26"/>
      <c r="ADP42" s="26"/>
      <c r="ADQ42" s="26"/>
      <c r="ADR42" s="26"/>
      <c r="ADS42" s="26"/>
      <c r="ADT42" s="26"/>
      <c r="ADU42" s="26"/>
      <c r="ADV42" s="26"/>
      <c r="ADW42" s="26"/>
      <c r="ADX42" s="26"/>
      <c r="ADY42" s="26"/>
      <c r="ADZ42" s="26"/>
      <c r="AEA42" s="26"/>
      <c r="AEB42" s="26"/>
      <c r="AEC42" s="26"/>
      <c r="AED42" s="26"/>
      <c r="AEE42" s="26"/>
      <c r="AEF42" s="26"/>
      <c r="AEG42" s="26"/>
      <c r="AEH42" s="26"/>
      <c r="AEI42" s="26"/>
      <c r="AEJ42" s="26"/>
      <c r="AEK42" s="26"/>
      <c r="AEL42" s="26"/>
      <c r="AEM42" s="26"/>
      <c r="AEN42" s="26"/>
      <c r="AEO42" s="26"/>
      <c r="AEP42" s="26"/>
      <c r="AEQ42" s="26"/>
      <c r="AER42" s="26"/>
      <c r="AES42" s="26"/>
      <c r="AET42" s="26"/>
      <c r="AEU42" s="26"/>
      <c r="AEV42" s="26"/>
      <c r="AEW42" s="26"/>
      <c r="AEX42" s="26"/>
      <c r="AEY42" s="26"/>
      <c r="AEZ42" s="26"/>
      <c r="AFA42" s="26"/>
      <c r="AFB42" s="26"/>
      <c r="AFC42" s="26"/>
      <c r="AFD42" s="26"/>
      <c r="AFE42" s="26"/>
      <c r="AFF42" s="26"/>
      <c r="AFG42" s="26"/>
      <c r="AFH42" s="26"/>
      <c r="AFI42" s="26"/>
      <c r="AFJ42" s="26"/>
      <c r="AFK42" s="26"/>
      <c r="AFL42" s="26"/>
      <c r="AFM42" s="26"/>
      <c r="AFN42" s="26"/>
      <c r="AFO42" s="26"/>
      <c r="AFP42" s="26"/>
      <c r="AFQ42" s="26"/>
      <c r="AFR42" s="26"/>
      <c r="AFS42" s="26"/>
      <c r="AFT42" s="26"/>
      <c r="AFU42" s="26"/>
      <c r="AFV42" s="26"/>
      <c r="AFW42" s="26"/>
      <c r="AFX42" s="26"/>
      <c r="AFY42" s="26"/>
      <c r="AFZ42" s="26"/>
      <c r="AGA42" s="26"/>
      <c r="AGB42" s="26"/>
      <c r="AGC42" s="26"/>
      <c r="AGD42" s="26"/>
      <c r="AGE42" s="26"/>
      <c r="AGF42" s="26"/>
      <c r="AGG42" s="26"/>
      <c r="AGH42" s="26"/>
      <c r="AGI42" s="26"/>
      <c r="AGJ42" s="26"/>
      <c r="AGK42" s="26"/>
      <c r="AGL42" s="26"/>
      <c r="AGM42" s="26"/>
      <c r="AGN42" s="26"/>
      <c r="AGO42" s="26"/>
      <c r="AGP42" s="26"/>
      <c r="AGQ42" s="26"/>
      <c r="AGR42" s="26"/>
      <c r="AGS42" s="26"/>
      <c r="AGT42" s="26"/>
      <c r="AGU42" s="26"/>
      <c r="AGV42" s="26"/>
      <c r="AGW42" s="26"/>
      <c r="AGX42" s="26"/>
      <c r="AGY42" s="26"/>
      <c r="AGZ42" s="26"/>
      <c r="AHA42" s="26"/>
      <c r="AHB42" s="26"/>
      <c r="AHC42" s="26"/>
      <c r="AHD42" s="26"/>
      <c r="AHE42" s="26"/>
      <c r="AHF42" s="26"/>
      <c r="AHG42" s="26"/>
      <c r="AHH42" s="26"/>
      <c r="AHI42" s="26"/>
      <c r="AHJ42" s="26"/>
      <c r="AHK42" s="26"/>
      <c r="AHL42" s="26"/>
      <c r="AHM42" s="26"/>
      <c r="AHN42" s="26"/>
      <c r="AHO42" s="26"/>
      <c r="AHP42" s="26"/>
      <c r="AHQ42" s="26"/>
      <c r="AHR42" s="26"/>
      <c r="AHS42" s="26"/>
      <c r="AHT42" s="26"/>
      <c r="AHU42" s="26"/>
      <c r="AHV42" s="26"/>
      <c r="AHW42" s="26"/>
      <c r="AHX42" s="26"/>
      <c r="AHY42" s="26"/>
      <c r="AHZ42" s="26"/>
      <c r="AIA42" s="26"/>
      <c r="AIB42" s="26"/>
      <c r="AIC42" s="26"/>
      <c r="AID42" s="26"/>
      <c r="AIE42" s="26"/>
      <c r="AIF42" s="26"/>
      <c r="AIG42" s="26"/>
      <c r="AIH42" s="26"/>
      <c r="AII42" s="26"/>
      <c r="AIJ42" s="26"/>
      <c r="AIK42" s="26"/>
      <c r="AIL42" s="26"/>
      <c r="AIM42" s="26"/>
      <c r="AIN42" s="26"/>
      <c r="AIO42" s="26"/>
      <c r="AIP42" s="26"/>
      <c r="AIQ42" s="26"/>
      <c r="AIR42" s="26"/>
      <c r="AIS42" s="26"/>
      <c r="AIT42" s="26"/>
      <c r="AIU42" s="26"/>
      <c r="AIV42" s="26"/>
      <c r="AIW42" s="26"/>
      <c r="AIX42" s="26"/>
      <c r="AIY42" s="26"/>
      <c r="AIZ42" s="26"/>
      <c r="AJA42" s="26"/>
      <c r="AJB42" s="26"/>
      <c r="AJC42" s="26"/>
      <c r="AJD42" s="26"/>
      <c r="AJE42" s="26"/>
      <c r="AJF42" s="26"/>
      <c r="AJG42" s="26"/>
      <c r="AJH42" s="26"/>
      <c r="AJI42" s="26"/>
      <c r="AJJ42" s="26"/>
      <c r="AJK42" s="26"/>
      <c r="AJL42" s="26"/>
      <c r="AJM42" s="26"/>
      <c r="AJN42" s="26"/>
      <c r="AJO42" s="26"/>
      <c r="AJP42" s="26"/>
      <c r="AJQ42" s="26"/>
      <c r="AJR42" s="26"/>
      <c r="AJS42" s="26"/>
      <c r="AJT42" s="26"/>
      <c r="AJU42" s="26"/>
      <c r="AJV42" s="26"/>
      <c r="AJW42" s="26"/>
      <c r="AJX42" s="26"/>
      <c r="AJY42" s="26"/>
      <c r="AJZ42" s="26"/>
      <c r="AKA42" s="26"/>
      <c r="AKB42" s="26"/>
      <c r="AKC42" s="26"/>
      <c r="AKD42" s="26"/>
      <c r="AKE42" s="26"/>
      <c r="AKF42" s="26"/>
      <c r="AKG42" s="26"/>
      <c r="AKH42" s="26"/>
      <c r="AKI42" s="26"/>
      <c r="AKJ42" s="26"/>
      <c r="AKK42" s="26"/>
      <c r="AKL42" s="26"/>
      <c r="AKM42" s="26"/>
      <c r="AKN42" s="26"/>
      <c r="AKO42" s="26"/>
      <c r="AKP42" s="26"/>
      <c r="AKQ42" s="26"/>
      <c r="AKR42" s="26"/>
      <c r="AKS42" s="26"/>
      <c r="AKT42" s="26"/>
      <c r="AKU42" s="26"/>
      <c r="AKV42" s="26"/>
      <c r="AKW42" s="26"/>
      <c r="AKX42" s="26"/>
      <c r="AKY42" s="26"/>
      <c r="AKZ42" s="26"/>
      <c r="ALA42" s="26"/>
      <c r="ALB42" s="26"/>
      <c r="ALC42" s="26"/>
      <c r="ALD42" s="26"/>
      <c r="ALE42" s="26"/>
      <c r="ALF42" s="26"/>
      <c r="ALG42" s="26"/>
      <c r="ALH42" s="26"/>
      <c r="ALI42" s="26"/>
      <c r="ALJ42" s="26"/>
      <c r="ALK42" s="26"/>
      <c r="ALL42" s="26"/>
      <c r="ALM42" s="26"/>
      <c r="ALN42" s="26"/>
      <c r="ALO42" s="26"/>
      <c r="ALP42" s="26"/>
      <c r="ALQ42" s="26"/>
      <c r="ALR42" s="26"/>
      <c r="ALS42" s="26"/>
      <c r="ALT42" s="26"/>
      <c r="ALU42" s="26"/>
      <c r="ALV42" s="26"/>
      <c r="ALW42" s="26"/>
      <c r="ALX42" s="26"/>
      <c r="ALY42" s="26"/>
      <c r="ALZ42" s="26"/>
      <c r="AMA42" s="26"/>
      <c r="AMB42" s="26"/>
      <c r="AMC42" s="26"/>
      <c r="AMD42" s="26"/>
      <c r="AME42" s="26"/>
      <c r="AMF42" s="26"/>
      <c r="AMG42" s="26"/>
      <c r="AMH42" s="26"/>
      <c r="AMI42" s="26"/>
      <c r="AMJ42" s="26"/>
      <c r="AMK42" s="26"/>
      <c r="AML42" s="26"/>
      <c r="AMM42" s="26"/>
      <c r="AMN42" s="26"/>
      <c r="AMO42" s="26"/>
      <c r="AMP42" s="26"/>
      <c r="AMQ42" s="26"/>
      <c r="AMR42" s="26"/>
      <c r="AMS42" s="26"/>
      <c r="AMT42" s="26"/>
      <c r="AMU42" s="26"/>
      <c r="AMV42" s="26"/>
      <c r="AMW42" s="26"/>
      <c r="AMX42" s="26"/>
      <c r="AMY42" s="26"/>
      <c r="AMZ42" s="26"/>
      <c r="ANA42" s="26"/>
      <c r="ANB42" s="26"/>
      <c r="ANC42" s="26"/>
      <c r="AND42" s="26"/>
      <c r="ANE42" s="26"/>
      <c r="ANF42" s="26"/>
      <c r="ANG42" s="26"/>
      <c r="ANH42" s="26"/>
      <c r="ANI42" s="26"/>
      <c r="ANJ42" s="26"/>
      <c r="ANK42" s="26"/>
      <c r="ANL42" s="26"/>
      <c r="ANM42" s="26"/>
      <c r="ANN42" s="26"/>
      <c r="ANO42" s="26"/>
      <c r="ANP42" s="26"/>
      <c r="ANQ42" s="26"/>
      <c r="ANR42" s="26"/>
      <c r="ANS42" s="26"/>
      <c r="ANT42" s="26"/>
      <c r="ANU42" s="26"/>
      <c r="ANV42" s="26"/>
      <c r="ANW42" s="26"/>
      <c r="ANX42" s="26"/>
      <c r="ANY42" s="26"/>
      <c r="ANZ42" s="26"/>
      <c r="AOA42" s="26"/>
      <c r="AOB42" s="26"/>
      <c r="AOC42" s="26"/>
      <c r="AOD42" s="26"/>
      <c r="AOE42" s="26"/>
      <c r="AOF42" s="26"/>
      <c r="AOG42" s="26"/>
      <c r="AOH42" s="26"/>
      <c r="AOI42" s="26"/>
      <c r="AOJ42" s="26"/>
      <c r="AOK42" s="26"/>
      <c r="AOL42" s="26"/>
      <c r="AOM42" s="26"/>
      <c r="AON42" s="26"/>
      <c r="AOO42" s="26"/>
      <c r="AOP42" s="26"/>
      <c r="AOQ42" s="26"/>
      <c r="AOR42" s="26"/>
      <c r="AOS42" s="26"/>
      <c r="AOT42" s="26"/>
      <c r="AOU42" s="26"/>
      <c r="AOV42" s="26"/>
      <c r="AOW42" s="26"/>
      <c r="AOX42" s="26"/>
      <c r="AOY42" s="26"/>
      <c r="AOZ42" s="26"/>
      <c r="APA42" s="26"/>
      <c r="APB42" s="26"/>
      <c r="APC42" s="26"/>
      <c r="APD42" s="26"/>
      <c r="APE42" s="26"/>
      <c r="APF42" s="26"/>
      <c r="APG42" s="26"/>
      <c r="APH42" s="26"/>
      <c r="API42" s="26"/>
      <c r="APJ42" s="26"/>
      <c r="APK42" s="26"/>
      <c r="APL42" s="26"/>
      <c r="APM42" s="26"/>
      <c r="APN42" s="26"/>
      <c r="APO42" s="26"/>
      <c r="APP42" s="26"/>
      <c r="APQ42" s="26"/>
      <c r="APR42" s="26"/>
      <c r="APS42" s="26"/>
      <c r="APT42" s="26"/>
      <c r="APU42" s="26"/>
      <c r="APV42" s="26"/>
      <c r="APW42" s="26"/>
      <c r="APX42" s="26"/>
      <c r="APY42" s="26"/>
      <c r="APZ42" s="26"/>
      <c r="AQA42" s="26"/>
      <c r="AQB42" s="26"/>
      <c r="AQC42" s="26"/>
      <c r="AQD42" s="26"/>
      <c r="AQE42" s="26"/>
      <c r="AQF42" s="26"/>
      <c r="AQG42" s="26"/>
      <c r="AQH42" s="26"/>
      <c r="AQI42" s="26"/>
      <c r="AQJ42" s="26"/>
      <c r="AQK42" s="26"/>
      <c r="AQL42" s="26"/>
      <c r="AQM42" s="26"/>
      <c r="AQN42" s="26"/>
      <c r="AQO42" s="26"/>
      <c r="AQP42" s="26"/>
      <c r="AQQ42" s="26"/>
      <c r="AQR42" s="26"/>
      <c r="AQS42" s="26"/>
      <c r="AQT42" s="26"/>
      <c r="AQU42" s="26"/>
      <c r="AQV42" s="26"/>
      <c r="AQW42" s="26"/>
      <c r="AQX42" s="26"/>
      <c r="AQY42" s="26"/>
      <c r="AQZ42" s="26"/>
      <c r="ARA42" s="26"/>
      <c r="ARB42" s="26"/>
      <c r="ARC42" s="26"/>
      <c r="ARD42" s="26"/>
      <c r="ARE42" s="26"/>
      <c r="ARF42" s="26"/>
      <c r="ARG42" s="26"/>
      <c r="ARH42" s="26"/>
      <c r="ARI42" s="26"/>
      <c r="ARJ42" s="26"/>
      <c r="ARK42" s="26"/>
      <c r="ARL42" s="26"/>
      <c r="ARM42" s="26"/>
      <c r="ARN42" s="26"/>
      <c r="ARO42" s="26"/>
      <c r="ARP42" s="26"/>
      <c r="ARQ42" s="26"/>
      <c r="ARR42" s="26"/>
      <c r="ARS42" s="26"/>
      <c r="ART42" s="26"/>
      <c r="ARU42" s="26"/>
      <c r="ARV42" s="26"/>
      <c r="ARW42" s="26"/>
      <c r="ARX42" s="26"/>
      <c r="ARY42" s="26"/>
      <c r="ARZ42" s="26"/>
      <c r="ASA42" s="26"/>
      <c r="ASB42" s="26"/>
      <c r="ASC42" s="26"/>
      <c r="ASD42" s="26"/>
      <c r="ASE42" s="26"/>
      <c r="ASF42" s="26"/>
      <c r="ASG42" s="26"/>
      <c r="ASH42" s="26"/>
      <c r="ASI42" s="26"/>
      <c r="ASJ42" s="26"/>
      <c r="ASK42" s="26"/>
      <c r="ASL42" s="26"/>
      <c r="ASM42" s="26"/>
      <c r="ASN42" s="26"/>
      <c r="ASO42" s="26"/>
      <c r="ASP42" s="26"/>
      <c r="ASQ42" s="26"/>
      <c r="ASR42" s="26"/>
      <c r="ASS42" s="26"/>
      <c r="AST42" s="26"/>
      <c r="ASU42" s="26"/>
      <c r="ASV42" s="26"/>
      <c r="ASW42" s="26"/>
      <c r="ASX42" s="26"/>
      <c r="ASY42" s="26"/>
      <c r="ASZ42" s="26"/>
      <c r="ATA42" s="26"/>
      <c r="ATB42" s="26"/>
      <c r="ATC42" s="26"/>
      <c r="ATD42" s="26"/>
      <c r="ATE42" s="26"/>
      <c r="ATF42" s="26"/>
      <c r="ATG42" s="26"/>
      <c r="ATH42" s="26"/>
      <c r="ATI42" s="26"/>
      <c r="ATJ42" s="26"/>
      <c r="ATK42" s="26"/>
      <c r="ATL42" s="26"/>
      <c r="ATM42" s="26"/>
      <c r="ATN42" s="26"/>
      <c r="ATO42" s="26"/>
      <c r="ATP42" s="26"/>
      <c r="ATQ42" s="26"/>
      <c r="ATR42" s="26"/>
      <c r="ATS42" s="26"/>
      <c r="ATT42" s="26"/>
      <c r="ATU42" s="26"/>
      <c r="ATV42" s="26"/>
      <c r="ATW42" s="26"/>
      <c r="ATX42" s="26"/>
      <c r="ATY42" s="26"/>
      <c r="ATZ42" s="26"/>
      <c r="AUA42" s="26"/>
      <c r="AUB42" s="26"/>
      <c r="AUC42" s="26"/>
      <c r="AUD42" s="26"/>
      <c r="AUE42" s="26"/>
      <c r="AUF42" s="26"/>
      <c r="AUG42" s="26"/>
      <c r="AUH42" s="26"/>
      <c r="AUI42" s="26"/>
      <c r="AUJ42" s="26"/>
      <c r="AUK42" s="26"/>
      <c r="AUL42" s="26"/>
      <c r="AUM42" s="26"/>
      <c r="AUN42" s="26"/>
      <c r="AUO42" s="26"/>
      <c r="AUP42" s="26"/>
      <c r="AUQ42" s="26"/>
      <c r="AUR42" s="26"/>
      <c r="AUS42" s="26"/>
      <c r="AUT42" s="26"/>
      <c r="AUU42" s="26"/>
      <c r="AUV42" s="26"/>
      <c r="AUW42" s="26"/>
      <c r="AUX42" s="26"/>
      <c r="AUY42" s="26"/>
      <c r="AUZ42" s="26"/>
      <c r="AVA42" s="26"/>
      <c r="AVB42" s="26"/>
      <c r="AVC42" s="26"/>
      <c r="AVD42" s="26"/>
      <c r="AVE42" s="26"/>
      <c r="AVF42" s="26"/>
      <c r="AVG42" s="26"/>
      <c r="AVH42" s="26"/>
      <c r="AVI42" s="26"/>
      <c r="AVJ42" s="26"/>
      <c r="AVK42" s="26"/>
      <c r="AVL42" s="26"/>
      <c r="AVM42" s="26"/>
      <c r="AVN42" s="26"/>
      <c r="AVO42" s="26"/>
      <c r="AVP42" s="26"/>
      <c r="AVQ42" s="26"/>
      <c r="AVR42" s="26"/>
      <c r="AVS42" s="26"/>
      <c r="AVT42" s="26"/>
      <c r="AVU42" s="26"/>
      <c r="AVV42" s="26"/>
      <c r="AVW42" s="26"/>
      <c r="AVX42" s="26"/>
      <c r="AVY42" s="26"/>
      <c r="AVZ42" s="26"/>
      <c r="AWA42" s="26"/>
      <c r="AWB42" s="26"/>
      <c r="AWC42" s="26"/>
      <c r="AWD42" s="26"/>
      <c r="AWE42" s="26"/>
      <c r="AWF42" s="26"/>
      <c r="AWG42" s="26"/>
      <c r="AWH42" s="26"/>
      <c r="AWI42" s="26"/>
      <c r="AWJ42" s="26"/>
      <c r="AWK42" s="26"/>
      <c r="AWL42" s="26"/>
      <c r="AWM42" s="26"/>
      <c r="AWN42" s="26"/>
      <c r="AWO42" s="26"/>
      <c r="AWP42" s="26"/>
      <c r="AWQ42" s="26"/>
      <c r="AWR42" s="26"/>
      <c r="AWS42" s="26"/>
      <c r="AWT42" s="26"/>
      <c r="AWU42" s="26"/>
      <c r="AWV42" s="26"/>
      <c r="AWW42" s="26"/>
      <c r="AWX42" s="26"/>
      <c r="AWY42" s="26"/>
      <c r="AWZ42" s="26"/>
      <c r="AXA42" s="26"/>
      <c r="AXB42" s="26"/>
      <c r="AXC42" s="26"/>
      <c r="AXD42" s="26"/>
      <c r="AXE42" s="26"/>
      <c r="AXF42" s="26"/>
      <c r="AXG42" s="26"/>
      <c r="AXH42" s="26"/>
      <c r="AXI42" s="26"/>
      <c r="AXJ42" s="26"/>
      <c r="AXK42" s="26"/>
      <c r="AXL42" s="26"/>
      <c r="AXM42" s="26"/>
      <c r="AXN42" s="26"/>
      <c r="AXO42" s="26"/>
      <c r="AXP42" s="26"/>
      <c r="AXQ42" s="26"/>
      <c r="AXR42" s="26"/>
      <c r="AXS42" s="26"/>
      <c r="AXT42" s="26"/>
      <c r="AXU42" s="26"/>
      <c r="AXV42" s="26"/>
      <c r="AXW42" s="26"/>
      <c r="AXX42" s="26"/>
      <c r="AXY42" s="26"/>
      <c r="AXZ42" s="26"/>
      <c r="AYA42" s="26"/>
      <c r="AYB42" s="26"/>
      <c r="AYC42" s="26"/>
      <c r="AYD42" s="26"/>
      <c r="AYE42" s="26"/>
      <c r="AYF42" s="26"/>
      <c r="AYG42" s="26"/>
      <c r="AYH42" s="26"/>
      <c r="AYI42" s="26"/>
      <c r="AYJ42" s="26"/>
      <c r="AYK42" s="26"/>
      <c r="AYL42" s="26"/>
      <c r="AYM42" s="26"/>
      <c r="AYN42" s="26"/>
      <c r="AYO42" s="26"/>
      <c r="AYP42" s="26"/>
      <c r="AYQ42" s="26"/>
      <c r="AYR42" s="26"/>
      <c r="AYS42" s="26"/>
      <c r="AYT42" s="26"/>
      <c r="AYU42" s="26"/>
      <c r="AYV42" s="26"/>
      <c r="AYW42" s="26"/>
      <c r="AYX42" s="26"/>
      <c r="AYY42" s="26"/>
      <c r="AYZ42" s="26"/>
      <c r="AZA42" s="26"/>
      <c r="AZB42" s="26"/>
      <c r="AZC42" s="26"/>
      <c r="AZD42" s="26"/>
      <c r="AZE42" s="26"/>
      <c r="AZF42" s="26"/>
      <c r="AZG42" s="26"/>
      <c r="AZH42" s="26"/>
      <c r="AZI42" s="26"/>
      <c r="AZJ42" s="26"/>
      <c r="AZK42" s="26"/>
      <c r="AZL42" s="26"/>
      <c r="AZM42" s="26"/>
      <c r="AZN42" s="26"/>
      <c r="AZO42" s="26"/>
      <c r="AZP42" s="26"/>
      <c r="AZQ42" s="26"/>
      <c r="AZR42" s="26"/>
      <c r="AZS42" s="26"/>
      <c r="AZT42" s="26"/>
      <c r="AZU42" s="26"/>
      <c r="AZV42" s="26"/>
      <c r="AZW42" s="26"/>
      <c r="AZX42" s="26"/>
      <c r="AZY42" s="26"/>
      <c r="AZZ42" s="26"/>
      <c r="BAA42" s="26"/>
      <c r="BAB42" s="26"/>
      <c r="BAC42" s="26"/>
      <c r="BAD42" s="26"/>
      <c r="BAE42" s="26"/>
      <c r="BAF42" s="26"/>
      <c r="BAG42" s="26"/>
      <c r="BAH42" s="26"/>
      <c r="BAI42" s="26"/>
      <c r="BAJ42" s="26"/>
      <c r="BAK42" s="26"/>
      <c r="BAL42" s="26"/>
      <c r="BAM42" s="26"/>
      <c r="BAN42" s="26"/>
      <c r="BAO42" s="26"/>
      <c r="BAP42" s="26"/>
      <c r="BAQ42" s="26"/>
      <c r="BAR42" s="26"/>
      <c r="BAS42" s="26"/>
      <c r="BAT42" s="26"/>
      <c r="BAU42" s="26"/>
      <c r="BAV42" s="26"/>
      <c r="BAW42" s="26"/>
      <c r="BAX42" s="26"/>
      <c r="BAY42" s="26"/>
      <c r="BAZ42" s="26"/>
      <c r="BBA42" s="26"/>
      <c r="BBB42" s="26"/>
      <c r="BBC42" s="26"/>
      <c r="BBD42" s="26"/>
      <c r="BBE42" s="26"/>
      <c r="BBF42" s="26"/>
      <c r="BBG42" s="26"/>
      <c r="BBH42" s="26"/>
      <c r="BBI42" s="26"/>
      <c r="BBJ42" s="26"/>
      <c r="BBK42" s="26"/>
      <c r="BBL42" s="26"/>
      <c r="BBM42" s="26"/>
      <c r="BBN42" s="26"/>
      <c r="BBO42" s="26"/>
      <c r="BBP42" s="26"/>
      <c r="BBQ42" s="26"/>
      <c r="BBR42" s="26"/>
      <c r="BBS42" s="26"/>
      <c r="BBT42" s="26"/>
      <c r="BBU42" s="26"/>
      <c r="BBV42" s="26"/>
      <c r="BBW42" s="26"/>
      <c r="BBX42" s="26"/>
      <c r="BBY42" s="26"/>
      <c r="BBZ42" s="26"/>
      <c r="BCA42" s="26"/>
      <c r="BCB42" s="26"/>
      <c r="BCC42" s="26"/>
      <c r="BCD42" s="26"/>
      <c r="BCE42" s="26"/>
      <c r="BCF42" s="26"/>
      <c r="BCG42" s="26"/>
      <c r="BCH42" s="26"/>
      <c r="BCI42" s="26"/>
      <c r="BCJ42" s="26"/>
      <c r="BCK42" s="26"/>
      <c r="BCL42" s="26"/>
      <c r="BCM42" s="26"/>
      <c r="BCN42" s="26"/>
      <c r="BCO42" s="26"/>
      <c r="BCP42" s="26"/>
      <c r="BCQ42" s="26"/>
      <c r="BCR42" s="26"/>
      <c r="BCS42" s="26"/>
      <c r="BCT42" s="26"/>
      <c r="BCU42" s="26"/>
      <c r="BCV42" s="26"/>
      <c r="BCW42" s="26"/>
      <c r="BCX42" s="26"/>
      <c r="BCY42" s="26"/>
      <c r="BCZ42" s="26"/>
      <c r="BDA42" s="26"/>
      <c r="BDB42" s="26"/>
      <c r="BDC42" s="26"/>
      <c r="BDD42" s="26"/>
      <c r="BDE42" s="26"/>
      <c r="BDF42" s="26"/>
      <c r="BDG42" s="26"/>
      <c r="BDH42" s="26"/>
      <c r="BDI42" s="26"/>
      <c r="BDJ42" s="26"/>
      <c r="BDK42" s="26"/>
      <c r="BDL42" s="26"/>
      <c r="BDM42" s="26"/>
      <c r="BDN42" s="26"/>
      <c r="BDO42" s="26"/>
      <c r="BDP42" s="26"/>
      <c r="BDQ42" s="26"/>
      <c r="BDR42" s="26"/>
      <c r="BDS42" s="26"/>
      <c r="BDT42" s="26"/>
      <c r="BDU42" s="26"/>
      <c r="BDV42" s="26"/>
      <c r="BDW42" s="26"/>
      <c r="BDX42" s="26"/>
      <c r="BDY42" s="26"/>
      <c r="BDZ42" s="26"/>
      <c r="BEA42" s="26"/>
      <c r="BEB42" s="26"/>
      <c r="BEC42" s="26"/>
      <c r="BED42" s="26"/>
      <c r="BEE42" s="26"/>
      <c r="BEF42" s="26"/>
      <c r="BEG42" s="26"/>
      <c r="BEH42" s="26"/>
      <c r="BEI42" s="26"/>
      <c r="BEJ42" s="26"/>
      <c r="BEK42" s="26"/>
      <c r="BEL42" s="26"/>
      <c r="BEM42" s="26"/>
      <c r="BEN42" s="26"/>
      <c r="BEO42" s="26"/>
      <c r="BEP42" s="26"/>
      <c r="BEQ42" s="26"/>
      <c r="BER42" s="26"/>
      <c r="BES42" s="26"/>
      <c r="BET42" s="26"/>
      <c r="BEU42" s="26"/>
      <c r="BEV42" s="26"/>
      <c r="BEW42" s="26"/>
      <c r="BEX42" s="26"/>
      <c r="BEY42" s="26"/>
      <c r="BEZ42" s="26"/>
      <c r="BFA42" s="26"/>
      <c r="BFB42" s="26"/>
      <c r="BFC42" s="26"/>
      <c r="BFD42" s="26"/>
      <c r="BFE42" s="26"/>
      <c r="BFF42" s="26"/>
      <c r="BFG42" s="26"/>
      <c r="BFH42" s="26"/>
      <c r="BFI42" s="26"/>
      <c r="BFJ42" s="26"/>
      <c r="BFK42" s="26"/>
      <c r="BFL42" s="26"/>
      <c r="BFM42" s="26"/>
      <c r="BFN42" s="26"/>
      <c r="BFO42" s="26"/>
      <c r="BFP42" s="26"/>
      <c r="BFQ42" s="26"/>
      <c r="BFR42" s="26"/>
      <c r="BFS42" s="26"/>
      <c r="BFT42" s="26"/>
      <c r="BFU42" s="26"/>
      <c r="BFV42" s="26"/>
      <c r="BFW42" s="26"/>
      <c r="BFX42" s="26"/>
      <c r="BFY42" s="26"/>
      <c r="BFZ42" s="26"/>
      <c r="BGA42" s="26"/>
      <c r="BGB42" s="26"/>
      <c r="BGC42" s="26"/>
      <c r="BGD42" s="26"/>
      <c r="BGE42" s="26"/>
      <c r="BGF42" s="26"/>
      <c r="BGG42" s="26"/>
      <c r="BGH42" s="26"/>
      <c r="BGI42" s="26"/>
      <c r="BGJ42" s="26"/>
      <c r="BGK42" s="26"/>
      <c r="BGL42" s="26"/>
      <c r="BGM42" s="26"/>
      <c r="BGN42" s="26"/>
      <c r="BGO42" s="26"/>
      <c r="BGP42" s="26"/>
      <c r="BGQ42" s="26"/>
      <c r="BGR42" s="26"/>
      <c r="BGS42" s="26"/>
      <c r="BGT42" s="26"/>
      <c r="BGU42" s="26"/>
      <c r="BGV42" s="26"/>
      <c r="BGW42" s="26"/>
      <c r="BGX42" s="26"/>
      <c r="BGY42" s="26"/>
      <c r="BGZ42" s="26"/>
      <c r="BHA42" s="26"/>
      <c r="BHB42" s="26"/>
      <c r="BHC42" s="26"/>
      <c r="BHD42" s="26"/>
      <c r="BHE42" s="26"/>
      <c r="BHF42" s="26"/>
      <c r="BHG42" s="26"/>
      <c r="BHH42" s="26"/>
      <c r="BHI42" s="26"/>
      <c r="BHJ42" s="26"/>
      <c r="BHK42" s="26"/>
      <c r="BHL42" s="26"/>
      <c r="BHM42" s="26"/>
      <c r="BHN42" s="26"/>
      <c r="BHO42" s="26"/>
      <c r="BHP42" s="26"/>
      <c r="BHQ42" s="26"/>
      <c r="BHR42" s="26"/>
      <c r="BHS42" s="26"/>
      <c r="BHT42" s="26"/>
      <c r="BHU42" s="26"/>
      <c r="BHV42" s="26"/>
      <c r="BHW42" s="26"/>
      <c r="BHX42" s="26"/>
      <c r="BHY42" s="26"/>
      <c r="BHZ42" s="26"/>
      <c r="BIA42" s="26"/>
      <c r="BIB42" s="26"/>
      <c r="BIC42" s="26"/>
      <c r="BID42" s="26"/>
      <c r="BIE42" s="26"/>
      <c r="BIF42" s="26"/>
      <c r="BIG42" s="26"/>
      <c r="BIH42" s="26"/>
      <c r="BII42" s="26"/>
      <c r="BIJ42" s="26"/>
      <c r="BIK42" s="26"/>
      <c r="BIL42" s="26"/>
      <c r="BIM42" s="26"/>
      <c r="BIN42" s="26"/>
      <c r="BIO42" s="26"/>
      <c r="BIP42" s="26"/>
      <c r="BIQ42" s="26"/>
      <c r="BIR42" s="26"/>
      <c r="BIS42" s="26"/>
      <c r="BIT42" s="26"/>
      <c r="BIU42" s="26"/>
      <c r="BIV42" s="26"/>
      <c r="BIW42" s="26"/>
      <c r="BIX42" s="26"/>
      <c r="BIY42" s="26"/>
      <c r="BIZ42" s="26"/>
      <c r="BJA42" s="26"/>
      <c r="BJB42" s="26"/>
      <c r="BJC42" s="26"/>
      <c r="BJD42" s="26"/>
      <c r="BJE42" s="26"/>
      <c r="BJF42" s="26"/>
      <c r="BJG42" s="26"/>
      <c r="BJH42" s="26"/>
      <c r="BJI42" s="26"/>
      <c r="BJJ42" s="26"/>
      <c r="BJK42" s="26"/>
      <c r="BJL42" s="26"/>
      <c r="BJM42" s="26"/>
      <c r="BJN42" s="26"/>
      <c r="BJO42" s="26"/>
      <c r="BJP42" s="26"/>
      <c r="BJQ42" s="26"/>
      <c r="BJR42" s="26"/>
      <c r="BJS42" s="26"/>
      <c r="BJT42" s="26"/>
      <c r="BJU42" s="26"/>
      <c r="BJV42" s="26"/>
      <c r="BJW42" s="26"/>
      <c r="BJX42" s="26"/>
      <c r="BJY42" s="26"/>
      <c r="BJZ42" s="26"/>
      <c r="BKA42" s="26"/>
      <c r="BKB42" s="26"/>
      <c r="BKC42" s="26"/>
      <c r="BKD42" s="26"/>
      <c r="BKE42" s="26"/>
      <c r="BKF42" s="26"/>
      <c r="BKG42" s="26"/>
      <c r="BKH42" s="26"/>
      <c r="BKI42" s="26"/>
      <c r="BKJ42" s="26"/>
      <c r="BKK42" s="26"/>
      <c r="BKL42" s="26"/>
      <c r="BKM42" s="26"/>
      <c r="BKN42" s="26"/>
      <c r="BKO42" s="26"/>
      <c r="BKP42" s="26"/>
      <c r="BKQ42" s="26"/>
      <c r="BKR42" s="26"/>
      <c r="BKS42" s="26"/>
      <c r="BKT42" s="26"/>
      <c r="BKU42" s="26"/>
      <c r="BKV42" s="26"/>
      <c r="BKW42" s="26"/>
      <c r="BKX42" s="26"/>
      <c r="BKY42" s="26"/>
      <c r="BKZ42" s="26"/>
      <c r="BLA42" s="26"/>
      <c r="BLB42" s="26"/>
      <c r="BLC42" s="26"/>
      <c r="BLD42" s="26"/>
      <c r="BLE42" s="26"/>
      <c r="BLF42" s="26"/>
      <c r="BLG42" s="26"/>
      <c r="BLH42" s="26"/>
      <c r="BLI42" s="26"/>
      <c r="BLJ42" s="26"/>
      <c r="BLK42" s="26"/>
      <c r="BLL42" s="26"/>
      <c r="BLM42" s="26"/>
      <c r="BLN42" s="26"/>
      <c r="BLO42" s="26"/>
      <c r="BLP42" s="26"/>
      <c r="BLQ42" s="26"/>
      <c r="BLR42" s="26"/>
      <c r="BLS42" s="26"/>
      <c r="BLT42" s="26"/>
      <c r="BLU42" s="26"/>
      <c r="BLV42" s="26"/>
      <c r="BLW42" s="26"/>
      <c r="BLX42" s="26"/>
      <c r="BLY42" s="26"/>
      <c r="BLZ42" s="26"/>
      <c r="BMA42" s="26"/>
      <c r="BMB42" s="26"/>
      <c r="BMC42" s="26"/>
      <c r="BMD42" s="26"/>
      <c r="BME42" s="26"/>
      <c r="BMF42" s="26"/>
      <c r="BMG42" s="26"/>
      <c r="BMH42" s="26"/>
      <c r="BMI42" s="26"/>
      <c r="BMJ42" s="26"/>
      <c r="BMK42" s="26"/>
      <c r="BML42" s="26"/>
      <c r="BMM42" s="26"/>
      <c r="BMN42" s="26"/>
      <c r="BMO42" s="26"/>
      <c r="BMP42" s="26"/>
      <c r="BMQ42" s="26"/>
      <c r="BMR42" s="26"/>
      <c r="BMS42" s="26"/>
      <c r="BMT42" s="26"/>
      <c r="BMU42" s="26"/>
      <c r="BMV42" s="26"/>
      <c r="BMW42" s="26"/>
      <c r="BMX42" s="26"/>
      <c r="BMY42" s="26"/>
      <c r="BMZ42" s="26"/>
      <c r="BNA42" s="26"/>
      <c r="BNB42" s="26"/>
      <c r="BNC42" s="26"/>
      <c r="BND42" s="26"/>
      <c r="BNE42" s="26"/>
      <c r="BNF42" s="26"/>
      <c r="BNG42" s="26"/>
      <c r="BNH42" s="26"/>
      <c r="BNI42" s="26"/>
      <c r="BNJ42" s="26"/>
      <c r="BNK42" s="26"/>
      <c r="BNL42" s="26"/>
      <c r="BNM42" s="26"/>
      <c r="BNN42" s="26"/>
      <c r="BNO42" s="26"/>
      <c r="BNP42" s="26"/>
      <c r="BNQ42" s="26"/>
      <c r="BNR42" s="26"/>
      <c r="BNS42" s="26"/>
      <c r="BNT42" s="26"/>
      <c r="BNU42" s="26"/>
      <c r="BNV42" s="26"/>
      <c r="BNW42" s="26"/>
      <c r="BNX42" s="26"/>
      <c r="BNY42" s="26"/>
      <c r="BNZ42" s="26"/>
      <c r="BOA42" s="26"/>
      <c r="BOB42" s="26"/>
      <c r="BOC42" s="26"/>
      <c r="BOD42" s="26"/>
      <c r="BOE42" s="26"/>
      <c r="BOF42" s="26"/>
      <c r="BOG42" s="26"/>
      <c r="BOH42" s="26"/>
      <c r="BOI42" s="26"/>
      <c r="BOJ42" s="26"/>
      <c r="BOK42" s="26"/>
      <c r="BOL42" s="26"/>
      <c r="BOM42" s="26"/>
      <c r="BON42" s="26"/>
      <c r="BOO42" s="26"/>
      <c r="BOP42" s="26"/>
      <c r="BOQ42" s="26"/>
      <c r="BOR42" s="26"/>
      <c r="BOS42" s="26"/>
      <c r="BOT42" s="26"/>
      <c r="BOU42" s="26"/>
      <c r="BOV42" s="26"/>
      <c r="BOW42" s="26"/>
      <c r="BOX42" s="26"/>
      <c r="BOY42" s="26"/>
      <c r="BOZ42" s="26"/>
      <c r="BPA42" s="26"/>
      <c r="BPB42" s="26"/>
      <c r="BPC42" s="26"/>
      <c r="BPD42" s="26"/>
      <c r="BPE42" s="26"/>
      <c r="BPF42" s="26"/>
      <c r="BPG42" s="26"/>
      <c r="BPH42" s="26"/>
      <c r="BPI42" s="26"/>
      <c r="BPJ42" s="26"/>
      <c r="BPK42" s="26"/>
      <c r="BPL42" s="26"/>
      <c r="BPM42" s="26"/>
      <c r="BPN42" s="26"/>
      <c r="BPO42" s="26"/>
      <c r="BPP42" s="26"/>
      <c r="BPQ42" s="26"/>
      <c r="BPR42" s="26"/>
      <c r="BPS42" s="26"/>
      <c r="BPT42" s="26"/>
      <c r="BPU42" s="26"/>
      <c r="BPV42" s="26"/>
      <c r="BPW42" s="26"/>
      <c r="BPX42" s="26"/>
      <c r="BPY42" s="26"/>
      <c r="BPZ42" s="26"/>
      <c r="BQA42" s="26"/>
      <c r="BQB42" s="26"/>
      <c r="BQC42" s="26"/>
      <c r="BQD42" s="26"/>
      <c r="BQE42" s="26"/>
      <c r="BQF42" s="26"/>
      <c r="BQG42" s="26"/>
      <c r="BQH42" s="26"/>
      <c r="BQI42" s="26"/>
      <c r="BQJ42" s="26"/>
      <c r="BQK42" s="26"/>
      <c r="BQL42" s="26"/>
      <c r="BQM42" s="26"/>
      <c r="BQN42" s="26"/>
      <c r="BQO42" s="26"/>
      <c r="BQP42" s="26"/>
      <c r="BQQ42" s="26"/>
      <c r="BQR42" s="26"/>
      <c r="BQS42" s="26"/>
      <c r="BQT42" s="26"/>
      <c r="BQU42" s="26"/>
      <c r="BQV42" s="26"/>
      <c r="BQW42" s="26"/>
      <c r="BQX42" s="26"/>
      <c r="BQY42" s="26"/>
      <c r="BQZ42" s="26"/>
      <c r="BRA42" s="26"/>
      <c r="BRB42" s="26"/>
      <c r="BRC42" s="26"/>
      <c r="BRD42" s="26"/>
      <c r="BRE42" s="26"/>
      <c r="BRF42" s="26"/>
      <c r="BRG42" s="26"/>
      <c r="BRH42" s="26"/>
      <c r="BRI42" s="26"/>
      <c r="BRJ42" s="26"/>
      <c r="BRK42" s="26"/>
      <c r="BRL42" s="26"/>
      <c r="BRM42" s="26"/>
      <c r="BRN42" s="26"/>
      <c r="BRO42" s="26"/>
      <c r="BRP42" s="26"/>
      <c r="BRQ42" s="26"/>
    </row>
    <row r="43" spans="1:1837" s="26" customFormat="1" ht="101.4" customHeight="1" thickBot="1" x14ac:dyDescent="0.35">
      <c r="A43" s="814"/>
      <c r="B43" s="824"/>
      <c r="C43" s="827"/>
      <c r="D43" s="822" t="s">
        <v>14</v>
      </c>
      <c r="E43" s="80" t="s">
        <v>173</v>
      </c>
      <c r="F43" s="128">
        <v>3</v>
      </c>
      <c r="G43" s="161">
        <f>F43/SUM($F$42:$F$44)</f>
        <v>0.42857142857142855</v>
      </c>
      <c r="H43" s="441" t="s">
        <v>174</v>
      </c>
      <c r="I43" s="441" t="s">
        <v>175</v>
      </c>
      <c r="J43" s="441" t="s">
        <v>178</v>
      </c>
      <c r="K43" s="827"/>
      <c r="L43" s="79" t="s">
        <v>164</v>
      </c>
      <c r="M43" s="441" t="s">
        <v>196</v>
      </c>
      <c r="N43" s="57"/>
      <c r="O43" s="38"/>
      <c r="P43" s="38"/>
      <c r="Q43" s="138">
        <v>1</v>
      </c>
      <c r="R43" s="138">
        <v>2</v>
      </c>
      <c r="S43" s="138">
        <v>2</v>
      </c>
      <c r="T43" s="338">
        <f t="shared" si="3"/>
        <v>0.42857142857142855</v>
      </c>
      <c r="U43" s="338">
        <f t="shared" si="3"/>
        <v>0.8571428571428571</v>
      </c>
      <c r="V43" s="338">
        <f t="shared" si="3"/>
        <v>0.8571428571428571</v>
      </c>
      <c r="W43" s="79" t="s">
        <v>164</v>
      </c>
      <c r="X43" s="441" t="s">
        <v>176</v>
      </c>
      <c r="Y43" s="770"/>
      <c r="Z43" s="38"/>
      <c r="AA43" s="38"/>
      <c r="AB43" s="138">
        <v>2</v>
      </c>
      <c r="AC43" s="138">
        <v>2</v>
      </c>
      <c r="AD43" s="138">
        <v>2</v>
      </c>
      <c r="AE43" s="312">
        <f t="shared" si="7"/>
        <v>0.8571428571428571</v>
      </c>
      <c r="AF43" s="312">
        <f t="shared" si="7"/>
        <v>0.8571428571428571</v>
      </c>
      <c r="AG43" s="312">
        <f t="shared" si="7"/>
        <v>0.8571428571428571</v>
      </c>
      <c r="AH43" s="79" t="s">
        <v>164</v>
      </c>
      <c r="AI43" s="84" t="s">
        <v>371</v>
      </c>
      <c r="AJ43" s="86"/>
      <c r="AK43" s="57"/>
      <c r="AL43" s="551"/>
      <c r="AM43" s="547">
        <v>0</v>
      </c>
      <c r="AN43" s="253">
        <v>1</v>
      </c>
      <c r="AO43" s="253">
        <v>2</v>
      </c>
      <c r="AP43" s="256">
        <f t="shared" si="8"/>
        <v>0</v>
      </c>
      <c r="AQ43" s="256">
        <f t="shared" si="8"/>
        <v>0.42857142857142855</v>
      </c>
      <c r="AR43" s="256">
        <f t="shared" si="1"/>
        <v>0.8571428571428571</v>
      </c>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row>
    <row r="44" spans="1:1837" s="123" customFormat="1" ht="130.94999999999999" customHeight="1" thickBot="1" x14ac:dyDescent="0.35">
      <c r="A44" s="815"/>
      <c r="B44" s="825"/>
      <c r="C44" s="828"/>
      <c r="D44" s="829"/>
      <c r="E44" s="85" t="s">
        <v>209</v>
      </c>
      <c r="F44" s="129">
        <v>1</v>
      </c>
      <c r="G44" s="162">
        <f>F44/SUM($F$42:$F$44)</f>
        <v>0.14285714285714285</v>
      </c>
      <c r="H44" s="20" t="s">
        <v>17</v>
      </c>
      <c r="I44" s="20" t="s">
        <v>24</v>
      </c>
      <c r="J44" s="20" t="s">
        <v>266</v>
      </c>
      <c r="K44" s="828"/>
      <c r="L44" s="20" t="s">
        <v>583</v>
      </c>
      <c r="M44" s="23" t="s">
        <v>705</v>
      </c>
      <c r="N44" s="552"/>
      <c r="O44" s="553"/>
      <c r="P44" s="554"/>
      <c r="Q44" s="140">
        <v>1</v>
      </c>
      <c r="R44" s="211">
        <v>2</v>
      </c>
      <c r="S44" s="211">
        <v>3</v>
      </c>
      <c r="T44" s="343">
        <f t="shared" si="3"/>
        <v>0.14285714285714285</v>
      </c>
      <c r="U44" s="343">
        <f t="shared" si="3"/>
        <v>0.2857142857142857</v>
      </c>
      <c r="V44" s="343">
        <f t="shared" si="3"/>
        <v>0.42857142857142855</v>
      </c>
      <c r="W44" s="20" t="s">
        <v>636</v>
      </c>
      <c r="X44" s="774" t="s">
        <v>706</v>
      </c>
      <c r="Y44" s="87"/>
      <c r="Z44" s="769"/>
      <c r="AA44" s="556"/>
      <c r="AB44" s="211">
        <v>0</v>
      </c>
      <c r="AC44" s="211">
        <v>3</v>
      </c>
      <c r="AD44" s="211">
        <v>3</v>
      </c>
      <c r="AE44" s="203">
        <f t="shared" si="7"/>
        <v>0</v>
      </c>
      <c r="AF44" s="203">
        <f t="shared" si="7"/>
        <v>0.42857142857142855</v>
      </c>
      <c r="AG44" s="203">
        <f t="shared" si="7"/>
        <v>0.42857142857142855</v>
      </c>
      <c r="AH44" s="20" t="s">
        <v>635</v>
      </c>
      <c r="AI44" s="20" t="s">
        <v>195</v>
      </c>
      <c r="AJ44" s="87"/>
      <c r="AK44" s="557"/>
      <c r="AL44" s="558"/>
      <c r="AM44" s="548">
        <v>0</v>
      </c>
      <c r="AN44" s="257">
        <v>2</v>
      </c>
      <c r="AO44" s="257">
        <v>2</v>
      </c>
      <c r="AP44" s="258">
        <f t="shared" si="8"/>
        <v>0</v>
      </c>
      <c r="AQ44" s="258">
        <f t="shared" si="8"/>
        <v>0.2857142857142857</v>
      </c>
      <c r="AR44" s="258">
        <f t="shared" si="1"/>
        <v>0.2857142857142857</v>
      </c>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392"/>
      <c r="CD44" s="392"/>
      <c r="CE44" s="392"/>
      <c r="CF44" s="392"/>
      <c r="CG44" s="392"/>
      <c r="CH44" s="392"/>
      <c r="CI44" s="392"/>
      <c r="CJ44" s="392"/>
      <c r="CK44" s="392"/>
      <c r="CL44" s="392"/>
      <c r="CM44" s="392"/>
      <c r="CN44" s="392"/>
      <c r="CO44" s="392"/>
      <c r="CP44" s="392"/>
      <c r="CQ44" s="392"/>
      <c r="CR44" s="392"/>
      <c r="CS44" s="392"/>
      <c r="CT44" s="392"/>
      <c r="CU44" s="392"/>
      <c r="CV44" s="392"/>
      <c r="CW44" s="392"/>
      <c r="CX44" s="392"/>
      <c r="CY44" s="392"/>
      <c r="CZ44" s="392"/>
      <c r="DA44" s="392"/>
      <c r="DB44" s="392"/>
      <c r="DC44" s="392"/>
      <c r="DD44" s="392"/>
      <c r="DE44" s="392"/>
      <c r="DF44" s="392"/>
      <c r="DG44" s="392"/>
      <c r="DH44" s="392"/>
      <c r="DI44" s="392"/>
      <c r="DJ44" s="392"/>
      <c r="DK44" s="392"/>
      <c r="DL44" s="392"/>
      <c r="DM44" s="392"/>
      <c r="DN44" s="392"/>
      <c r="DO44" s="392"/>
      <c r="DP44" s="392"/>
      <c r="DQ44" s="392"/>
      <c r="DR44" s="392"/>
      <c r="DS44" s="392"/>
      <c r="DT44" s="392"/>
      <c r="DU44" s="392"/>
      <c r="DV44" s="392"/>
      <c r="DW44" s="392"/>
      <c r="DX44" s="392"/>
      <c r="DY44" s="392"/>
      <c r="DZ44" s="392"/>
      <c r="EA44" s="392"/>
      <c r="EB44" s="392"/>
      <c r="EC44" s="392"/>
      <c r="ED44" s="392"/>
      <c r="EE44" s="392"/>
      <c r="EF44" s="392"/>
      <c r="EG44" s="392"/>
      <c r="EH44" s="392"/>
      <c r="EI44" s="392"/>
      <c r="EJ44" s="392"/>
      <c r="EK44" s="392"/>
      <c r="EL44" s="392"/>
      <c r="EM44" s="392"/>
      <c r="EN44" s="392"/>
      <c r="EO44" s="392"/>
      <c r="EP44" s="392"/>
      <c r="EQ44" s="392"/>
      <c r="ER44" s="392"/>
      <c r="ES44" s="392"/>
      <c r="ET44" s="392"/>
      <c r="EU44" s="392"/>
      <c r="EV44" s="392"/>
      <c r="EW44" s="392"/>
      <c r="EX44" s="392"/>
      <c r="EY44" s="392"/>
      <c r="EZ44" s="392"/>
      <c r="FA44" s="392"/>
      <c r="FB44" s="392"/>
      <c r="FC44" s="392"/>
      <c r="FD44" s="392"/>
      <c r="FE44" s="392"/>
      <c r="FF44" s="392"/>
      <c r="FG44" s="392"/>
      <c r="FH44" s="392"/>
      <c r="FI44" s="392"/>
      <c r="FJ44" s="392"/>
      <c r="FK44" s="392"/>
      <c r="FL44" s="392"/>
      <c r="FM44" s="392"/>
      <c r="FN44" s="392"/>
      <c r="FO44" s="392"/>
      <c r="FP44" s="392"/>
      <c r="FQ44" s="392"/>
      <c r="FR44" s="392"/>
      <c r="FS44" s="392"/>
      <c r="FT44" s="392"/>
      <c r="FU44" s="392"/>
      <c r="FV44" s="392"/>
      <c r="FW44" s="392"/>
      <c r="FX44" s="392"/>
      <c r="FY44" s="392"/>
      <c r="FZ44" s="392"/>
      <c r="GA44" s="392"/>
      <c r="GB44" s="392"/>
      <c r="GC44" s="392"/>
      <c r="GD44" s="392"/>
      <c r="GE44" s="392"/>
      <c r="GF44" s="392"/>
      <c r="GG44" s="392"/>
      <c r="GH44" s="392"/>
      <c r="GI44" s="392"/>
      <c r="GJ44" s="392"/>
      <c r="GK44" s="392"/>
      <c r="GL44" s="392"/>
      <c r="GM44" s="392"/>
      <c r="GN44" s="392"/>
      <c r="GO44" s="392"/>
      <c r="GP44" s="392"/>
      <c r="GQ44" s="392"/>
      <c r="GR44" s="392"/>
      <c r="GS44" s="392"/>
      <c r="GT44" s="392"/>
      <c r="GU44" s="392"/>
      <c r="GV44" s="392"/>
      <c r="GW44" s="392"/>
      <c r="GX44" s="392"/>
      <c r="GY44" s="392"/>
      <c r="GZ44" s="392"/>
      <c r="HA44" s="392"/>
      <c r="HB44" s="392"/>
      <c r="HC44" s="392"/>
      <c r="HD44" s="392"/>
      <c r="HE44" s="392"/>
      <c r="HF44" s="392"/>
      <c r="HG44" s="392"/>
      <c r="HH44" s="392"/>
      <c r="HI44" s="392"/>
      <c r="HJ44" s="392"/>
      <c r="HK44" s="392"/>
      <c r="HL44" s="392"/>
      <c r="HM44" s="392"/>
      <c r="HN44" s="392"/>
      <c r="HO44" s="392"/>
      <c r="HP44" s="392"/>
      <c r="HQ44" s="392"/>
      <c r="HR44" s="392"/>
      <c r="HS44" s="392"/>
      <c r="HT44" s="392"/>
      <c r="HU44" s="392"/>
      <c r="HV44" s="392"/>
      <c r="HW44" s="392"/>
      <c r="HX44" s="392"/>
      <c r="HY44" s="392"/>
      <c r="HZ44" s="392"/>
      <c r="IA44" s="392"/>
      <c r="IB44" s="392"/>
      <c r="IC44" s="392"/>
      <c r="ID44" s="392"/>
      <c r="IE44" s="392"/>
      <c r="IF44" s="392"/>
      <c r="IG44" s="392"/>
      <c r="IH44" s="392"/>
      <c r="II44" s="392"/>
      <c r="IJ44" s="392"/>
      <c r="IK44" s="392"/>
      <c r="IL44" s="392"/>
      <c r="IM44" s="392"/>
      <c r="IN44" s="392"/>
      <c r="IO44" s="392"/>
      <c r="IP44" s="392"/>
      <c r="IQ44" s="392"/>
      <c r="IR44" s="392"/>
      <c r="IS44" s="392"/>
      <c r="IT44" s="392"/>
      <c r="IU44" s="392"/>
      <c r="IV44" s="392"/>
      <c r="IW44" s="392"/>
      <c r="IX44" s="392"/>
      <c r="IY44" s="392"/>
      <c r="IZ44" s="392"/>
      <c r="JA44" s="392"/>
      <c r="JB44" s="392"/>
      <c r="JC44" s="392"/>
      <c r="JD44" s="392"/>
      <c r="JE44" s="392"/>
      <c r="JF44" s="392"/>
      <c r="JG44" s="392"/>
      <c r="JH44" s="392"/>
      <c r="JI44" s="392"/>
      <c r="JJ44" s="392"/>
      <c r="JK44" s="392"/>
      <c r="JL44" s="392"/>
      <c r="JM44" s="392"/>
      <c r="JN44" s="392"/>
      <c r="JO44" s="392"/>
      <c r="JP44" s="392"/>
      <c r="JQ44" s="392"/>
      <c r="JR44" s="392"/>
      <c r="JS44" s="392"/>
      <c r="JT44" s="392"/>
      <c r="JU44" s="392"/>
      <c r="JV44" s="392"/>
      <c r="JW44" s="392"/>
      <c r="JX44" s="392"/>
      <c r="JY44" s="392"/>
      <c r="JZ44" s="392"/>
      <c r="KA44" s="392"/>
      <c r="KB44" s="392"/>
      <c r="KC44" s="392"/>
      <c r="KD44" s="392"/>
      <c r="KE44" s="392"/>
      <c r="KF44" s="392"/>
      <c r="KG44" s="392"/>
      <c r="KH44" s="392"/>
      <c r="KI44" s="392"/>
      <c r="KJ44" s="392"/>
      <c r="KK44" s="392"/>
      <c r="KL44" s="392"/>
      <c r="KM44" s="392"/>
      <c r="KN44" s="392"/>
      <c r="KO44" s="392"/>
      <c r="KP44" s="392"/>
      <c r="KQ44" s="392"/>
      <c r="KR44" s="392"/>
      <c r="KS44" s="392"/>
      <c r="KT44" s="392"/>
      <c r="KU44" s="392"/>
      <c r="KV44" s="392"/>
      <c r="KW44" s="392"/>
      <c r="KX44" s="392"/>
      <c r="KY44" s="392"/>
      <c r="KZ44" s="392"/>
      <c r="LA44" s="392"/>
      <c r="LB44" s="392"/>
      <c r="LC44" s="392"/>
      <c r="LD44" s="392"/>
      <c r="LE44" s="392"/>
      <c r="LF44" s="392"/>
      <c r="LG44" s="392"/>
      <c r="LH44" s="392"/>
      <c r="LI44" s="392"/>
      <c r="LJ44" s="392"/>
      <c r="LK44" s="392"/>
      <c r="LL44" s="392"/>
      <c r="LM44" s="392"/>
      <c r="LN44" s="392"/>
      <c r="LO44" s="392"/>
      <c r="LP44" s="392"/>
      <c r="LQ44" s="392"/>
      <c r="LR44" s="392"/>
      <c r="LS44" s="392"/>
      <c r="LT44" s="392"/>
      <c r="LU44" s="392"/>
      <c r="LV44" s="392"/>
      <c r="LW44" s="392"/>
      <c r="LX44" s="392"/>
      <c r="LY44" s="392"/>
      <c r="LZ44" s="392"/>
      <c r="MA44" s="392"/>
      <c r="MB44" s="392"/>
      <c r="MC44" s="392"/>
      <c r="MD44" s="392"/>
      <c r="ME44" s="392"/>
      <c r="MF44" s="392"/>
      <c r="MG44" s="392"/>
      <c r="MH44" s="392"/>
      <c r="MI44" s="392"/>
      <c r="MJ44" s="392"/>
      <c r="MK44" s="392"/>
      <c r="ML44" s="392"/>
      <c r="MM44" s="392"/>
      <c r="MN44" s="392"/>
      <c r="MO44" s="392"/>
      <c r="MP44" s="392"/>
      <c r="MQ44" s="392"/>
      <c r="MR44" s="392"/>
      <c r="MS44" s="392"/>
      <c r="MT44" s="392"/>
      <c r="MU44" s="392"/>
      <c r="MV44" s="392"/>
      <c r="MW44" s="392"/>
      <c r="MX44" s="392"/>
      <c r="MY44" s="392"/>
      <c r="MZ44" s="392"/>
      <c r="NA44" s="392"/>
      <c r="NB44" s="392"/>
      <c r="NC44" s="392"/>
      <c r="ND44" s="392"/>
      <c r="NE44" s="392"/>
      <c r="NF44" s="392"/>
      <c r="NG44" s="392"/>
      <c r="NH44" s="392"/>
      <c r="NI44" s="392"/>
      <c r="NJ44" s="392"/>
      <c r="NK44" s="392"/>
      <c r="NL44" s="392"/>
      <c r="NM44" s="392"/>
      <c r="NN44" s="392"/>
      <c r="NO44" s="392"/>
      <c r="NP44" s="392"/>
      <c r="NQ44" s="392"/>
      <c r="NR44" s="392"/>
      <c r="NS44" s="392"/>
      <c r="NT44" s="392"/>
      <c r="NU44" s="392"/>
      <c r="NV44" s="392"/>
      <c r="NW44" s="392"/>
      <c r="NX44" s="392"/>
      <c r="NY44" s="392"/>
      <c r="NZ44" s="392"/>
      <c r="OA44" s="392"/>
      <c r="OB44" s="392"/>
      <c r="OC44" s="392"/>
      <c r="OD44" s="392"/>
      <c r="OE44" s="392"/>
      <c r="OF44" s="392"/>
      <c r="OG44" s="392"/>
      <c r="OH44" s="392"/>
      <c r="OI44" s="392"/>
      <c r="OJ44" s="392"/>
      <c r="OK44" s="392"/>
      <c r="OL44" s="392"/>
      <c r="OM44" s="392"/>
      <c r="ON44" s="392"/>
      <c r="OO44" s="392"/>
      <c r="OP44" s="392"/>
      <c r="OQ44" s="392"/>
      <c r="OR44" s="392"/>
      <c r="OS44" s="392"/>
      <c r="OT44" s="392"/>
      <c r="OU44" s="392"/>
      <c r="OV44" s="392"/>
      <c r="OW44" s="392"/>
      <c r="OX44" s="392"/>
      <c r="OY44" s="392"/>
      <c r="OZ44" s="392"/>
      <c r="PA44" s="392"/>
      <c r="PB44" s="392"/>
      <c r="PC44" s="392"/>
      <c r="PD44" s="392"/>
      <c r="PE44" s="392"/>
      <c r="PF44" s="392"/>
      <c r="PG44" s="392"/>
      <c r="PH44" s="392"/>
      <c r="PI44" s="392"/>
      <c r="PJ44" s="392"/>
      <c r="PK44" s="392"/>
      <c r="PL44" s="392"/>
      <c r="PM44" s="392"/>
      <c r="PN44" s="392"/>
      <c r="PO44" s="392"/>
      <c r="PP44" s="392"/>
      <c r="PQ44" s="392"/>
      <c r="PR44" s="392"/>
      <c r="PS44" s="392"/>
      <c r="PT44" s="392"/>
      <c r="PU44" s="392"/>
      <c r="PV44" s="392"/>
      <c r="PW44" s="392"/>
      <c r="PX44" s="392"/>
      <c r="PY44" s="392"/>
      <c r="PZ44" s="392"/>
      <c r="QA44" s="392"/>
      <c r="QB44" s="392"/>
      <c r="QC44" s="392"/>
      <c r="QD44" s="392"/>
      <c r="QE44" s="392"/>
      <c r="QF44" s="392"/>
      <c r="QG44" s="392"/>
      <c r="QH44" s="392"/>
      <c r="QI44" s="392"/>
      <c r="QJ44" s="392"/>
      <c r="QK44" s="392"/>
      <c r="QL44" s="392"/>
      <c r="QM44" s="392"/>
      <c r="QN44" s="392"/>
      <c r="QO44" s="392"/>
      <c r="QP44" s="392"/>
      <c r="QQ44" s="392"/>
      <c r="QR44" s="392"/>
      <c r="QS44" s="392"/>
      <c r="QT44" s="392"/>
      <c r="QU44" s="392"/>
      <c r="QV44" s="392"/>
      <c r="QW44" s="392"/>
      <c r="QX44" s="392"/>
      <c r="QY44" s="392"/>
      <c r="QZ44" s="392"/>
      <c r="RA44" s="392"/>
      <c r="RB44" s="392"/>
      <c r="RC44" s="392"/>
      <c r="RD44" s="392"/>
      <c r="RE44" s="392"/>
      <c r="RF44" s="392"/>
      <c r="RG44" s="392"/>
      <c r="RH44" s="392"/>
      <c r="RI44" s="392"/>
      <c r="RJ44" s="392"/>
      <c r="RK44" s="392"/>
      <c r="RL44" s="392"/>
      <c r="RM44" s="392"/>
      <c r="RN44" s="392"/>
      <c r="RO44" s="392"/>
      <c r="RP44" s="392"/>
      <c r="RQ44" s="392"/>
      <c r="RR44" s="392"/>
      <c r="RS44" s="392"/>
      <c r="RT44" s="392"/>
      <c r="RU44" s="392"/>
      <c r="RV44" s="392"/>
      <c r="RW44" s="392"/>
      <c r="RX44" s="392"/>
      <c r="RY44" s="392"/>
      <c r="RZ44" s="392"/>
      <c r="SA44" s="392"/>
      <c r="SB44" s="392"/>
      <c r="SC44" s="392"/>
      <c r="SD44" s="392"/>
      <c r="SE44" s="392"/>
      <c r="SF44" s="392"/>
      <c r="SG44" s="392"/>
      <c r="SH44" s="392"/>
      <c r="SI44" s="392"/>
      <c r="SJ44" s="392"/>
      <c r="SK44" s="392"/>
      <c r="SL44" s="392"/>
      <c r="SM44" s="392"/>
      <c r="SN44" s="392"/>
      <c r="SO44" s="392"/>
      <c r="SP44" s="392"/>
      <c r="SQ44" s="392"/>
      <c r="SR44" s="392"/>
      <c r="SS44" s="392"/>
      <c r="ST44" s="392"/>
      <c r="SU44" s="392"/>
      <c r="SV44" s="392"/>
      <c r="SW44" s="392"/>
      <c r="SX44" s="392"/>
      <c r="SY44" s="392"/>
      <c r="SZ44" s="392"/>
      <c r="TA44" s="392"/>
      <c r="TB44" s="392"/>
      <c r="TC44" s="392"/>
      <c r="TD44" s="392"/>
      <c r="TE44" s="392"/>
      <c r="TF44" s="392"/>
      <c r="TG44" s="392"/>
      <c r="TH44" s="392"/>
      <c r="TI44" s="392"/>
      <c r="TJ44" s="392"/>
      <c r="TK44" s="392"/>
      <c r="TL44" s="392"/>
      <c r="TM44" s="392"/>
      <c r="TN44" s="392"/>
      <c r="TO44" s="392"/>
      <c r="TP44" s="392"/>
      <c r="TQ44" s="392"/>
      <c r="TR44" s="392"/>
      <c r="TS44" s="392"/>
      <c r="TT44" s="392"/>
      <c r="TU44" s="392"/>
      <c r="TV44" s="392"/>
      <c r="TW44" s="392"/>
      <c r="TX44" s="392"/>
      <c r="TY44" s="392"/>
      <c r="TZ44" s="392"/>
      <c r="UA44" s="392"/>
      <c r="UB44" s="392"/>
      <c r="UC44" s="392"/>
      <c r="UD44" s="392"/>
      <c r="UE44" s="392"/>
      <c r="UF44" s="392"/>
      <c r="UG44" s="392"/>
      <c r="UH44" s="392"/>
      <c r="UI44" s="392"/>
      <c r="UJ44" s="392"/>
      <c r="UK44" s="392"/>
      <c r="UL44" s="392"/>
      <c r="UM44" s="392"/>
      <c r="UN44" s="392"/>
      <c r="UO44" s="392"/>
      <c r="UP44" s="392"/>
      <c r="UQ44" s="392"/>
      <c r="UR44" s="392"/>
      <c r="US44" s="392"/>
      <c r="UT44" s="392"/>
      <c r="UU44" s="392"/>
      <c r="UV44" s="392"/>
      <c r="UW44" s="392"/>
      <c r="UX44" s="392"/>
      <c r="UY44" s="392"/>
      <c r="UZ44" s="392"/>
      <c r="VA44" s="392"/>
      <c r="VB44" s="392"/>
      <c r="VC44" s="392"/>
      <c r="VD44" s="392"/>
      <c r="VE44" s="392"/>
      <c r="VF44" s="392"/>
      <c r="VG44" s="392"/>
      <c r="VH44" s="392"/>
      <c r="VI44" s="392"/>
      <c r="VJ44" s="392"/>
      <c r="VK44" s="392"/>
      <c r="VL44" s="392"/>
      <c r="VM44" s="392"/>
      <c r="VN44" s="392"/>
      <c r="VO44" s="392"/>
      <c r="VP44" s="392"/>
      <c r="VQ44" s="392"/>
      <c r="VR44" s="392"/>
      <c r="VS44" s="392"/>
      <c r="VT44" s="392"/>
      <c r="VU44" s="392"/>
      <c r="VV44" s="392"/>
      <c r="VW44" s="392"/>
      <c r="VX44" s="392"/>
      <c r="VY44" s="392"/>
      <c r="VZ44" s="392"/>
      <c r="WA44" s="392"/>
      <c r="WB44" s="392"/>
      <c r="WC44" s="392"/>
      <c r="WD44" s="392"/>
      <c r="WE44" s="392"/>
      <c r="WF44" s="392"/>
      <c r="WG44" s="392"/>
      <c r="WH44" s="392"/>
      <c r="WI44" s="392"/>
      <c r="WJ44" s="392"/>
      <c r="WK44" s="392"/>
      <c r="WL44" s="392"/>
      <c r="WM44" s="392"/>
      <c r="WN44" s="392"/>
      <c r="WO44" s="392"/>
      <c r="WP44" s="392"/>
      <c r="WQ44" s="392"/>
      <c r="WR44" s="392"/>
      <c r="WS44" s="392"/>
      <c r="WT44" s="392"/>
      <c r="WU44" s="392"/>
      <c r="WV44" s="392"/>
      <c r="WW44" s="392"/>
      <c r="WX44" s="392"/>
      <c r="WY44" s="392"/>
      <c r="WZ44" s="392"/>
      <c r="XA44" s="392"/>
      <c r="XB44" s="392"/>
      <c r="XC44" s="392"/>
      <c r="XD44" s="392"/>
      <c r="XE44" s="392"/>
      <c r="XF44" s="392"/>
      <c r="XG44" s="392"/>
      <c r="XH44" s="392"/>
      <c r="XI44" s="392"/>
      <c r="XJ44" s="392"/>
      <c r="XK44" s="392"/>
      <c r="XL44" s="392"/>
      <c r="XM44" s="392"/>
      <c r="XN44" s="392"/>
      <c r="XO44" s="392"/>
      <c r="XP44" s="392"/>
      <c r="XQ44" s="392"/>
      <c r="XR44" s="392"/>
      <c r="XS44" s="392"/>
      <c r="XT44" s="392"/>
      <c r="XU44" s="392"/>
      <c r="XV44" s="392"/>
      <c r="XW44" s="392"/>
      <c r="XX44" s="392"/>
      <c r="XY44" s="392"/>
      <c r="XZ44" s="392"/>
      <c r="YA44" s="392"/>
      <c r="YB44" s="392"/>
      <c r="YC44" s="392"/>
      <c r="YD44" s="392"/>
      <c r="YE44" s="392"/>
      <c r="YF44" s="392"/>
      <c r="YG44" s="392"/>
      <c r="YH44" s="392"/>
      <c r="YI44" s="392"/>
      <c r="YJ44" s="392"/>
      <c r="YK44" s="392"/>
      <c r="YL44" s="392"/>
      <c r="YM44" s="392"/>
      <c r="YN44" s="392"/>
      <c r="YO44" s="392"/>
      <c r="YP44" s="392"/>
      <c r="YQ44" s="392"/>
      <c r="YR44" s="392"/>
      <c r="YS44" s="392"/>
      <c r="YT44" s="392"/>
      <c r="YU44" s="392"/>
      <c r="YV44" s="392"/>
      <c r="YW44" s="392"/>
      <c r="YX44" s="392"/>
      <c r="YY44" s="392"/>
      <c r="YZ44" s="392"/>
      <c r="ZA44" s="392"/>
      <c r="ZB44" s="392"/>
      <c r="ZC44" s="392"/>
      <c r="ZD44" s="392"/>
      <c r="ZE44" s="392"/>
      <c r="ZF44" s="392"/>
      <c r="ZG44" s="392"/>
      <c r="ZH44" s="392"/>
      <c r="ZI44" s="392"/>
      <c r="ZJ44" s="392"/>
      <c r="ZK44" s="392"/>
      <c r="ZL44" s="392"/>
      <c r="ZM44" s="392"/>
      <c r="ZN44" s="392"/>
      <c r="ZO44" s="392"/>
      <c r="ZP44" s="392"/>
      <c r="ZQ44" s="392"/>
      <c r="ZR44" s="392"/>
      <c r="ZS44" s="392"/>
      <c r="ZT44" s="392"/>
      <c r="ZU44" s="392"/>
      <c r="ZV44" s="392"/>
      <c r="ZW44" s="392"/>
      <c r="ZX44" s="392"/>
      <c r="ZY44" s="392"/>
      <c r="ZZ44" s="392"/>
      <c r="AAA44" s="392"/>
      <c r="AAB44" s="392"/>
      <c r="AAC44" s="392"/>
      <c r="AAD44" s="392"/>
      <c r="AAE44" s="392"/>
      <c r="AAF44" s="392"/>
      <c r="AAG44" s="392"/>
      <c r="AAH44" s="392"/>
      <c r="AAI44" s="392"/>
      <c r="AAJ44" s="392"/>
      <c r="AAK44" s="392"/>
      <c r="AAL44" s="392"/>
      <c r="AAM44" s="392"/>
      <c r="AAN44" s="392"/>
      <c r="AAO44" s="392"/>
      <c r="AAP44" s="392"/>
      <c r="AAQ44" s="392"/>
      <c r="AAR44" s="392"/>
      <c r="AAS44" s="392"/>
      <c r="AAT44" s="392"/>
      <c r="AAU44" s="392"/>
      <c r="AAV44" s="392"/>
      <c r="AAW44" s="392"/>
      <c r="AAX44" s="392"/>
      <c r="AAY44" s="392"/>
      <c r="AAZ44" s="392"/>
      <c r="ABA44" s="392"/>
      <c r="ABB44" s="392"/>
      <c r="ABC44" s="392"/>
      <c r="ABD44" s="392"/>
      <c r="ABE44" s="392"/>
      <c r="ABF44" s="392"/>
      <c r="ABG44" s="392"/>
      <c r="ABH44" s="392"/>
      <c r="ABI44" s="392"/>
      <c r="ABJ44" s="392"/>
      <c r="ABK44" s="392"/>
      <c r="ABL44" s="392"/>
      <c r="ABM44" s="392"/>
      <c r="ABN44" s="392"/>
      <c r="ABO44" s="392"/>
      <c r="ABP44" s="392"/>
      <c r="ABQ44" s="392"/>
      <c r="ABR44" s="392"/>
      <c r="ABS44" s="392"/>
      <c r="ABT44" s="392"/>
      <c r="ABU44" s="392"/>
      <c r="ABV44" s="392"/>
      <c r="ABW44" s="392"/>
      <c r="ABX44" s="392"/>
      <c r="ABY44" s="392"/>
      <c r="ABZ44" s="392"/>
      <c r="ACA44" s="392"/>
      <c r="ACB44" s="392"/>
      <c r="ACC44" s="392"/>
      <c r="ACD44" s="392"/>
      <c r="ACE44" s="392"/>
      <c r="ACF44" s="392"/>
      <c r="ACG44" s="392"/>
      <c r="ACH44" s="392"/>
      <c r="ACI44" s="392"/>
      <c r="ACJ44" s="392"/>
      <c r="ACK44" s="392"/>
      <c r="ACL44" s="392"/>
      <c r="ACM44" s="392"/>
      <c r="ACN44" s="392"/>
      <c r="ACO44" s="392"/>
      <c r="ACP44" s="392"/>
      <c r="ACQ44" s="392"/>
      <c r="ACR44" s="392"/>
      <c r="ACS44" s="392"/>
      <c r="ACT44" s="392"/>
      <c r="ACU44" s="392"/>
      <c r="ACV44" s="392"/>
      <c r="ACW44" s="392"/>
      <c r="ACX44" s="392"/>
      <c r="ACY44" s="392"/>
      <c r="ACZ44" s="392"/>
      <c r="ADA44" s="392"/>
      <c r="ADB44" s="392"/>
      <c r="ADC44" s="392"/>
      <c r="ADD44" s="392"/>
      <c r="ADE44" s="392"/>
      <c r="ADF44" s="392"/>
      <c r="ADG44" s="392"/>
      <c r="ADH44" s="392"/>
      <c r="ADI44" s="392"/>
      <c r="ADJ44" s="392"/>
      <c r="ADK44" s="392"/>
      <c r="ADL44" s="392"/>
      <c r="ADM44" s="392"/>
      <c r="ADN44" s="392"/>
      <c r="ADO44" s="392"/>
      <c r="ADP44" s="392"/>
      <c r="ADQ44" s="392"/>
      <c r="ADR44" s="392"/>
      <c r="ADS44" s="392"/>
      <c r="ADT44" s="392"/>
      <c r="ADU44" s="392"/>
      <c r="ADV44" s="392"/>
      <c r="ADW44" s="392"/>
      <c r="ADX44" s="392"/>
      <c r="ADY44" s="392"/>
      <c r="ADZ44" s="392"/>
      <c r="AEA44" s="392"/>
      <c r="AEB44" s="392"/>
      <c r="AEC44" s="392"/>
      <c r="AED44" s="392"/>
      <c r="AEE44" s="392"/>
      <c r="AEF44" s="392"/>
      <c r="AEG44" s="392"/>
      <c r="AEH44" s="392"/>
      <c r="AEI44" s="392"/>
      <c r="AEJ44" s="392"/>
      <c r="AEK44" s="392"/>
      <c r="AEL44" s="392"/>
      <c r="AEM44" s="392"/>
      <c r="AEN44" s="392"/>
      <c r="AEO44" s="392"/>
      <c r="AEP44" s="392"/>
      <c r="AEQ44" s="392"/>
      <c r="AER44" s="392"/>
      <c r="AES44" s="392"/>
      <c r="AET44" s="392"/>
      <c r="AEU44" s="392"/>
      <c r="AEV44" s="392"/>
      <c r="AEW44" s="392"/>
      <c r="AEX44" s="392"/>
      <c r="AEY44" s="392"/>
      <c r="AEZ44" s="392"/>
      <c r="AFA44" s="392"/>
      <c r="AFB44" s="392"/>
      <c r="AFC44" s="392"/>
      <c r="AFD44" s="392"/>
      <c r="AFE44" s="392"/>
      <c r="AFF44" s="392"/>
      <c r="AFG44" s="392"/>
      <c r="AFH44" s="392"/>
      <c r="AFI44" s="392"/>
      <c r="AFJ44" s="392"/>
      <c r="AFK44" s="392"/>
      <c r="AFL44" s="392"/>
      <c r="AFM44" s="392"/>
      <c r="AFN44" s="392"/>
      <c r="AFO44" s="392"/>
      <c r="AFP44" s="392"/>
      <c r="AFQ44" s="392"/>
      <c r="AFR44" s="392"/>
      <c r="AFS44" s="392"/>
      <c r="AFT44" s="392"/>
      <c r="AFU44" s="392"/>
      <c r="AFV44" s="392"/>
      <c r="AFW44" s="392"/>
      <c r="AFX44" s="392"/>
      <c r="AFY44" s="392"/>
      <c r="AFZ44" s="392"/>
      <c r="AGA44" s="392"/>
      <c r="AGB44" s="392"/>
      <c r="AGC44" s="392"/>
      <c r="AGD44" s="392"/>
      <c r="AGE44" s="392"/>
      <c r="AGF44" s="392"/>
      <c r="AGG44" s="392"/>
      <c r="AGH44" s="392"/>
      <c r="AGI44" s="392"/>
      <c r="AGJ44" s="392"/>
      <c r="AGK44" s="392"/>
      <c r="AGL44" s="392"/>
      <c r="AGM44" s="392"/>
      <c r="AGN44" s="392"/>
      <c r="AGO44" s="392"/>
      <c r="AGP44" s="392"/>
      <c r="AGQ44" s="392"/>
      <c r="AGR44" s="392"/>
      <c r="AGS44" s="392"/>
      <c r="AGT44" s="392"/>
      <c r="AGU44" s="392"/>
      <c r="AGV44" s="392"/>
      <c r="AGW44" s="392"/>
      <c r="AGX44" s="392"/>
      <c r="AGY44" s="392"/>
      <c r="AGZ44" s="392"/>
      <c r="AHA44" s="392"/>
      <c r="AHB44" s="392"/>
      <c r="AHC44" s="392"/>
      <c r="AHD44" s="392"/>
      <c r="AHE44" s="392"/>
      <c r="AHF44" s="392"/>
      <c r="AHG44" s="392"/>
      <c r="AHH44" s="392"/>
      <c r="AHI44" s="392"/>
      <c r="AHJ44" s="392"/>
      <c r="AHK44" s="392"/>
      <c r="AHL44" s="392"/>
      <c r="AHM44" s="392"/>
      <c r="AHN44" s="392"/>
      <c r="AHO44" s="392"/>
      <c r="AHP44" s="392"/>
      <c r="AHQ44" s="392"/>
      <c r="AHR44" s="392"/>
      <c r="AHS44" s="392"/>
      <c r="AHT44" s="392"/>
      <c r="AHU44" s="392"/>
      <c r="AHV44" s="392"/>
      <c r="AHW44" s="392"/>
      <c r="AHX44" s="392"/>
      <c r="AHY44" s="392"/>
      <c r="AHZ44" s="392"/>
      <c r="AIA44" s="392"/>
      <c r="AIB44" s="392"/>
      <c r="AIC44" s="392"/>
      <c r="AID44" s="392"/>
      <c r="AIE44" s="392"/>
      <c r="AIF44" s="392"/>
      <c r="AIG44" s="392"/>
      <c r="AIH44" s="392"/>
      <c r="AII44" s="392"/>
      <c r="AIJ44" s="392"/>
      <c r="AIK44" s="392"/>
      <c r="AIL44" s="392"/>
      <c r="AIM44" s="392"/>
      <c r="AIN44" s="392"/>
      <c r="AIO44" s="392"/>
      <c r="AIP44" s="392"/>
      <c r="AIQ44" s="392"/>
      <c r="AIR44" s="392"/>
      <c r="AIS44" s="392"/>
      <c r="AIT44" s="392"/>
      <c r="AIU44" s="392"/>
      <c r="AIV44" s="392"/>
      <c r="AIW44" s="392"/>
      <c r="AIX44" s="392"/>
      <c r="AIY44" s="392"/>
      <c r="AIZ44" s="392"/>
      <c r="AJA44" s="392"/>
      <c r="AJB44" s="392"/>
      <c r="AJC44" s="392"/>
      <c r="AJD44" s="392"/>
      <c r="AJE44" s="392"/>
      <c r="AJF44" s="392"/>
      <c r="AJG44" s="392"/>
      <c r="AJH44" s="392"/>
      <c r="AJI44" s="392"/>
      <c r="AJJ44" s="392"/>
      <c r="AJK44" s="392"/>
      <c r="AJL44" s="392"/>
      <c r="AJM44" s="392"/>
      <c r="AJN44" s="392"/>
      <c r="AJO44" s="392"/>
      <c r="AJP44" s="392"/>
      <c r="AJQ44" s="392"/>
      <c r="AJR44" s="392"/>
      <c r="AJS44" s="392"/>
      <c r="AJT44" s="392"/>
      <c r="AJU44" s="392"/>
      <c r="AJV44" s="392"/>
      <c r="AJW44" s="392"/>
      <c r="AJX44" s="392"/>
      <c r="AJY44" s="392"/>
      <c r="AJZ44" s="392"/>
      <c r="AKA44" s="392"/>
      <c r="AKB44" s="392"/>
      <c r="AKC44" s="392"/>
      <c r="AKD44" s="392"/>
      <c r="AKE44" s="392"/>
      <c r="AKF44" s="392"/>
      <c r="AKG44" s="392"/>
      <c r="AKH44" s="392"/>
      <c r="AKI44" s="392"/>
      <c r="AKJ44" s="392"/>
      <c r="AKK44" s="392"/>
      <c r="AKL44" s="392"/>
      <c r="AKM44" s="392"/>
      <c r="AKN44" s="392"/>
      <c r="AKO44" s="392"/>
      <c r="AKP44" s="392"/>
      <c r="AKQ44" s="392"/>
      <c r="AKR44" s="392"/>
      <c r="AKS44" s="392"/>
      <c r="AKT44" s="392"/>
      <c r="AKU44" s="392"/>
      <c r="AKV44" s="392"/>
      <c r="AKW44" s="392"/>
      <c r="AKX44" s="392"/>
      <c r="AKY44" s="392"/>
      <c r="AKZ44" s="392"/>
      <c r="ALA44" s="392"/>
      <c r="ALB44" s="392"/>
      <c r="ALC44" s="392"/>
      <c r="ALD44" s="392"/>
      <c r="ALE44" s="392"/>
      <c r="ALF44" s="392"/>
      <c r="ALG44" s="392"/>
      <c r="ALH44" s="392"/>
      <c r="ALI44" s="392"/>
      <c r="ALJ44" s="392"/>
      <c r="ALK44" s="392"/>
      <c r="ALL44" s="392"/>
      <c r="ALM44" s="392"/>
      <c r="ALN44" s="392"/>
      <c r="ALO44" s="392"/>
      <c r="ALP44" s="392"/>
      <c r="ALQ44" s="392"/>
      <c r="ALR44" s="392"/>
      <c r="ALS44" s="392"/>
      <c r="ALT44" s="392"/>
      <c r="ALU44" s="392"/>
      <c r="ALV44" s="392"/>
      <c r="ALW44" s="392"/>
      <c r="ALX44" s="392"/>
      <c r="ALY44" s="392"/>
      <c r="ALZ44" s="392"/>
      <c r="AMA44" s="392"/>
      <c r="AMB44" s="392"/>
      <c r="AMC44" s="392"/>
      <c r="AMD44" s="392"/>
      <c r="AME44" s="392"/>
      <c r="AMF44" s="392"/>
      <c r="AMG44" s="392"/>
      <c r="AMH44" s="392"/>
      <c r="AMI44" s="392"/>
      <c r="AMJ44" s="392"/>
      <c r="AMK44" s="392"/>
      <c r="AML44" s="392"/>
      <c r="AMM44" s="392"/>
      <c r="AMN44" s="392"/>
      <c r="AMO44" s="392"/>
      <c r="AMP44" s="392"/>
      <c r="AMQ44" s="392"/>
      <c r="AMR44" s="392"/>
      <c r="AMS44" s="392"/>
      <c r="AMT44" s="392"/>
      <c r="AMU44" s="392"/>
      <c r="AMV44" s="392"/>
      <c r="AMW44" s="392"/>
      <c r="AMX44" s="392"/>
      <c r="AMY44" s="392"/>
      <c r="AMZ44" s="392"/>
      <c r="ANA44" s="392"/>
      <c r="ANB44" s="392"/>
      <c r="ANC44" s="392"/>
      <c r="AND44" s="392"/>
      <c r="ANE44" s="392"/>
      <c r="ANF44" s="392"/>
      <c r="ANG44" s="392"/>
      <c r="ANH44" s="392"/>
      <c r="ANI44" s="392"/>
      <c r="ANJ44" s="392"/>
      <c r="ANK44" s="392"/>
      <c r="ANL44" s="392"/>
      <c r="ANM44" s="392"/>
      <c r="ANN44" s="392"/>
      <c r="ANO44" s="392"/>
      <c r="ANP44" s="392"/>
      <c r="ANQ44" s="392"/>
      <c r="ANR44" s="392"/>
      <c r="ANS44" s="392"/>
      <c r="ANT44" s="392"/>
      <c r="ANU44" s="392"/>
      <c r="ANV44" s="392"/>
      <c r="ANW44" s="392"/>
      <c r="ANX44" s="392"/>
      <c r="ANY44" s="392"/>
      <c r="ANZ44" s="392"/>
      <c r="AOA44" s="392"/>
      <c r="AOB44" s="392"/>
      <c r="AOC44" s="392"/>
      <c r="AOD44" s="392"/>
      <c r="AOE44" s="392"/>
      <c r="AOF44" s="392"/>
      <c r="AOG44" s="392"/>
      <c r="AOH44" s="392"/>
      <c r="AOI44" s="392"/>
      <c r="AOJ44" s="392"/>
      <c r="AOK44" s="392"/>
      <c r="AOL44" s="392"/>
      <c r="AOM44" s="392"/>
      <c r="AON44" s="392"/>
      <c r="AOO44" s="392"/>
      <c r="AOP44" s="392"/>
      <c r="AOQ44" s="392"/>
      <c r="AOR44" s="392"/>
      <c r="AOS44" s="392"/>
      <c r="AOT44" s="392"/>
      <c r="AOU44" s="392"/>
      <c r="AOV44" s="392"/>
      <c r="AOW44" s="392"/>
      <c r="AOX44" s="392"/>
      <c r="AOY44" s="392"/>
      <c r="AOZ44" s="392"/>
      <c r="APA44" s="392"/>
      <c r="APB44" s="392"/>
      <c r="APC44" s="392"/>
      <c r="APD44" s="392"/>
      <c r="APE44" s="392"/>
      <c r="APF44" s="392"/>
      <c r="APG44" s="392"/>
      <c r="APH44" s="392"/>
      <c r="API44" s="392"/>
      <c r="APJ44" s="392"/>
      <c r="APK44" s="392"/>
      <c r="APL44" s="392"/>
      <c r="APM44" s="392"/>
      <c r="APN44" s="392"/>
      <c r="APO44" s="392"/>
      <c r="APP44" s="392"/>
      <c r="APQ44" s="392"/>
      <c r="APR44" s="392"/>
      <c r="APS44" s="392"/>
      <c r="APT44" s="392"/>
      <c r="APU44" s="392"/>
      <c r="APV44" s="392"/>
      <c r="APW44" s="392"/>
      <c r="APX44" s="392"/>
      <c r="APY44" s="392"/>
      <c r="APZ44" s="392"/>
      <c r="AQA44" s="392"/>
      <c r="AQB44" s="392"/>
      <c r="AQC44" s="392"/>
      <c r="AQD44" s="392"/>
      <c r="AQE44" s="392"/>
      <c r="AQF44" s="392"/>
      <c r="AQG44" s="392"/>
      <c r="AQH44" s="392"/>
      <c r="AQI44" s="392"/>
      <c r="AQJ44" s="392"/>
      <c r="AQK44" s="392"/>
      <c r="AQL44" s="392"/>
      <c r="AQM44" s="392"/>
      <c r="AQN44" s="392"/>
      <c r="AQO44" s="392"/>
      <c r="AQP44" s="392"/>
      <c r="AQQ44" s="392"/>
      <c r="AQR44" s="392"/>
      <c r="AQS44" s="392"/>
      <c r="AQT44" s="392"/>
      <c r="AQU44" s="392"/>
      <c r="AQV44" s="392"/>
      <c r="AQW44" s="392"/>
      <c r="AQX44" s="392"/>
      <c r="AQY44" s="392"/>
      <c r="AQZ44" s="392"/>
      <c r="ARA44" s="392"/>
      <c r="ARB44" s="392"/>
      <c r="ARC44" s="392"/>
      <c r="ARD44" s="392"/>
      <c r="ARE44" s="392"/>
      <c r="ARF44" s="392"/>
      <c r="ARG44" s="392"/>
      <c r="ARH44" s="392"/>
      <c r="ARI44" s="392"/>
      <c r="ARJ44" s="392"/>
      <c r="ARK44" s="392"/>
      <c r="ARL44" s="392"/>
      <c r="ARM44" s="392"/>
      <c r="ARN44" s="392"/>
      <c r="ARO44" s="392"/>
      <c r="ARP44" s="392"/>
      <c r="ARQ44" s="392"/>
      <c r="ARR44" s="392"/>
      <c r="ARS44" s="392"/>
      <c r="ART44" s="392"/>
      <c r="ARU44" s="392"/>
      <c r="ARV44" s="392"/>
      <c r="ARW44" s="392"/>
      <c r="ARX44" s="392"/>
      <c r="ARY44" s="392"/>
      <c r="ARZ44" s="392"/>
      <c r="ASA44" s="392"/>
      <c r="ASB44" s="392"/>
      <c r="ASC44" s="392"/>
      <c r="ASD44" s="392"/>
      <c r="ASE44" s="392"/>
      <c r="ASF44" s="392"/>
      <c r="ASG44" s="392"/>
      <c r="ASH44" s="392"/>
      <c r="ASI44" s="392"/>
      <c r="ASJ44" s="392"/>
      <c r="ASK44" s="392"/>
      <c r="ASL44" s="392"/>
      <c r="ASM44" s="392"/>
      <c r="ASN44" s="392"/>
      <c r="ASO44" s="392"/>
      <c r="ASP44" s="392"/>
      <c r="ASQ44" s="392"/>
      <c r="ASR44" s="392"/>
      <c r="ASS44" s="392"/>
      <c r="AST44" s="392"/>
      <c r="ASU44" s="392"/>
      <c r="ASV44" s="392"/>
      <c r="ASW44" s="392"/>
      <c r="ASX44" s="392"/>
      <c r="ASY44" s="392"/>
      <c r="ASZ44" s="392"/>
      <c r="ATA44" s="392"/>
      <c r="ATB44" s="392"/>
      <c r="ATC44" s="392"/>
      <c r="ATD44" s="392"/>
      <c r="ATE44" s="392"/>
      <c r="ATF44" s="392"/>
      <c r="ATG44" s="392"/>
      <c r="ATH44" s="392"/>
      <c r="ATI44" s="392"/>
      <c r="ATJ44" s="392"/>
      <c r="ATK44" s="392"/>
      <c r="ATL44" s="392"/>
      <c r="ATM44" s="392"/>
      <c r="ATN44" s="392"/>
      <c r="ATO44" s="392"/>
      <c r="ATP44" s="392"/>
      <c r="ATQ44" s="392"/>
      <c r="ATR44" s="392"/>
      <c r="ATS44" s="392"/>
      <c r="ATT44" s="392"/>
      <c r="ATU44" s="392"/>
      <c r="ATV44" s="392"/>
      <c r="ATW44" s="392"/>
      <c r="ATX44" s="392"/>
      <c r="ATY44" s="392"/>
      <c r="ATZ44" s="392"/>
      <c r="AUA44" s="392"/>
      <c r="AUB44" s="392"/>
      <c r="AUC44" s="392"/>
      <c r="AUD44" s="392"/>
      <c r="AUE44" s="392"/>
      <c r="AUF44" s="392"/>
      <c r="AUG44" s="392"/>
      <c r="AUH44" s="392"/>
      <c r="AUI44" s="392"/>
      <c r="AUJ44" s="392"/>
      <c r="AUK44" s="392"/>
      <c r="AUL44" s="392"/>
      <c r="AUM44" s="392"/>
      <c r="AUN44" s="392"/>
      <c r="AUO44" s="392"/>
      <c r="AUP44" s="392"/>
      <c r="AUQ44" s="392"/>
      <c r="AUR44" s="392"/>
      <c r="AUS44" s="392"/>
      <c r="AUT44" s="392"/>
      <c r="AUU44" s="392"/>
      <c r="AUV44" s="392"/>
      <c r="AUW44" s="392"/>
      <c r="AUX44" s="392"/>
      <c r="AUY44" s="392"/>
      <c r="AUZ44" s="392"/>
      <c r="AVA44" s="392"/>
      <c r="AVB44" s="392"/>
      <c r="AVC44" s="392"/>
      <c r="AVD44" s="392"/>
      <c r="AVE44" s="392"/>
      <c r="AVF44" s="392"/>
      <c r="AVG44" s="392"/>
      <c r="AVH44" s="392"/>
      <c r="AVI44" s="392"/>
      <c r="AVJ44" s="392"/>
      <c r="AVK44" s="392"/>
      <c r="AVL44" s="392"/>
      <c r="AVM44" s="392"/>
      <c r="AVN44" s="392"/>
      <c r="AVO44" s="392"/>
      <c r="AVP44" s="392"/>
      <c r="AVQ44" s="392"/>
      <c r="AVR44" s="392"/>
      <c r="AVS44" s="392"/>
      <c r="AVT44" s="392"/>
      <c r="AVU44" s="392"/>
      <c r="AVV44" s="392"/>
      <c r="AVW44" s="392"/>
      <c r="AVX44" s="392"/>
      <c r="AVY44" s="392"/>
      <c r="AVZ44" s="392"/>
      <c r="AWA44" s="392"/>
      <c r="AWB44" s="392"/>
      <c r="AWC44" s="392"/>
      <c r="AWD44" s="392"/>
      <c r="AWE44" s="392"/>
      <c r="AWF44" s="392"/>
      <c r="AWG44" s="392"/>
      <c r="AWH44" s="392"/>
      <c r="AWI44" s="392"/>
      <c r="AWJ44" s="392"/>
      <c r="AWK44" s="392"/>
      <c r="AWL44" s="392"/>
      <c r="AWM44" s="392"/>
      <c r="AWN44" s="392"/>
      <c r="AWO44" s="392"/>
      <c r="AWP44" s="392"/>
      <c r="AWQ44" s="392"/>
      <c r="AWR44" s="392"/>
      <c r="AWS44" s="392"/>
      <c r="AWT44" s="392"/>
      <c r="AWU44" s="392"/>
      <c r="AWV44" s="392"/>
      <c r="AWW44" s="392"/>
      <c r="AWX44" s="392"/>
      <c r="AWY44" s="392"/>
      <c r="AWZ44" s="392"/>
      <c r="AXA44" s="392"/>
      <c r="AXB44" s="392"/>
      <c r="AXC44" s="392"/>
      <c r="AXD44" s="392"/>
      <c r="AXE44" s="392"/>
      <c r="AXF44" s="392"/>
      <c r="AXG44" s="392"/>
      <c r="AXH44" s="392"/>
      <c r="AXI44" s="392"/>
      <c r="AXJ44" s="392"/>
      <c r="AXK44" s="392"/>
      <c r="AXL44" s="392"/>
      <c r="AXM44" s="392"/>
      <c r="AXN44" s="392"/>
      <c r="AXO44" s="392"/>
      <c r="AXP44" s="392"/>
      <c r="AXQ44" s="392"/>
      <c r="AXR44" s="392"/>
      <c r="AXS44" s="392"/>
      <c r="AXT44" s="392"/>
      <c r="AXU44" s="392"/>
      <c r="AXV44" s="392"/>
      <c r="AXW44" s="392"/>
      <c r="AXX44" s="392"/>
      <c r="AXY44" s="392"/>
      <c r="AXZ44" s="392"/>
      <c r="AYA44" s="392"/>
      <c r="AYB44" s="392"/>
      <c r="AYC44" s="392"/>
      <c r="AYD44" s="392"/>
      <c r="AYE44" s="392"/>
      <c r="AYF44" s="392"/>
      <c r="AYG44" s="392"/>
      <c r="AYH44" s="392"/>
      <c r="AYI44" s="392"/>
      <c r="AYJ44" s="392"/>
      <c r="AYK44" s="392"/>
      <c r="AYL44" s="392"/>
      <c r="AYM44" s="392"/>
      <c r="AYN44" s="392"/>
      <c r="AYO44" s="392"/>
      <c r="AYP44" s="392"/>
      <c r="AYQ44" s="392"/>
      <c r="AYR44" s="392"/>
      <c r="AYS44" s="392"/>
      <c r="AYT44" s="392"/>
      <c r="AYU44" s="392"/>
      <c r="AYV44" s="392"/>
      <c r="AYW44" s="392"/>
      <c r="AYX44" s="392"/>
      <c r="AYY44" s="392"/>
      <c r="AYZ44" s="392"/>
      <c r="AZA44" s="392"/>
      <c r="AZB44" s="392"/>
      <c r="AZC44" s="392"/>
      <c r="AZD44" s="392"/>
      <c r="AZE44" s="392"/>
      <c r="AZF44" s="392"/>
      <c r="AZG44" s="392"/>
      <c r="AZH44" s="392"/>
      <c r="AZI44" s="392"/>
      <c r="AZJ44" s="392"/>
      <c r="AZK44" s="392"/>
      <c r="AZL44" s="392"/>
      <c r="AZM44" s="392"/>
      <c r="AZN44" s="392"/>
      <c r="AZO44" s="392"/>
      <c r="AZP44" s="392"/>
      <c r="AZQ44" s="392"/>
      <c r="AZR44" s="392"/>
      <c r="AZS44" s="392"/>
      <c r="AZT44" s="392"/>
      <c r="AZU44" s="392"/>
      <c r="AZV44" s="392"/>
      <c r="AZW44" s="392"/>
      <c r="AZX44" s="392"/>
      <c r="AZY44" s="392"/>
      <c r="AZZ44" s="392"/>
      <c r="BAA44" s="392"/>
      <c r="BAB44" s="392"/>
      <c r="BAC44" s="392"/>
      <c r="BAD44" s="392"/>
      <c r="BAE44" s="392"/>
      <c r="BAF44" s="392"/>
      <c r="BAG44" s="392"/>
      <c r="BAH44" s="392"/>
      <c r="BAI44" s="392"/>
      <c r="BAJ44" s="392"/>
      <c r="BAK44" s="392"/>
      <c r="BAL44" s="392"/>
      <c r="BAM44" s="392"/>
      <c r="BAN44" s="392"/>
      <c r="BAO44" s="392"/>
      <c r="BAP44" s="392"/>
      <c r="BAQ44" s="392"/>
      <c r="BAR44" s="392"/>
      <c r="BAS44" s="392"/>
      <c r="BAT44" s="392"/>
      <c r="BAU44" s="392"/>
      <c r="BAV44" s="392"/>
      <c r="BAW44" s="392"/>
      <c r="BAX44" s="392"/>
      <c r="BAY44" s="392"/>
      <c r="BAZ44" s="392"/>
      <c r="BBA44" s="392"/>
      <c r="BBB44" s="392"/>
      <c r="BBC44" s="392"/>
      <c r="BBD44" s="392"/>
      <c r="BBE44" s="392"/>
      <c r="BBF44" s="392"/>
      <c r="BBG44" s="392"/>
      <c r="BBH44" s="392"/>
      <c r="BBI44" s="392"/>
      <c r="BBJ44" s="392"/>
      <c r="BBK44" s="392"/>
      <c r="BBL44" s="392"/>
      <c r="BBM44" s="392"/>
      <c r="BBN44" s="392"/>
      <c r="BBO44" s="392"/>
      <c r="BBP44" s="392"/>
      <c r="BBQ44" s="392"/>
      <c r="BBR44" s="392"/>
      <c r="BBS44" s="392"/>
      <c r="BBT44" s="392"/>
      <c r="BBU44" s="392"/>
      <c r="BBV44" s="392"/>
      <c r="BBW44" s="392"/>
      <c r="BBX44" s="392"/>
      <c r="BBY44" s="392"/>
      <c r="BBZ44" s="392"/>
      <c r="BCA44" s="392"/>
      <c r="BCB44" s="392"/>
      <c r="BCC44" s="392"/>
      <c r="BCD44" s="392"/>
      <c r="BCE44" s="392"/>
      <c r="BCF44" s="392"/>
      <c r="BCG44" s="392"/>
      <c r="BCH44" s="392"/>
      <c r="BCI44" s="392"/>
      <c r="BCJ44" s="392"/>
      <c r="BCK44" s="392"/>
      <c r="BCL44" s="392"/>
      <c r="BCM44" s="392"/>
      <c r="BCN44" s="392"/>
      <c r="BCO44" s="392"/>
      <c r="BCP44" s="392"/>
      <c r="BCQ44" s="392"/>
      <c r="BCR44" s="392"/>
      <c r="BCS44" s="392"/>
      <c r="BCT44" s="392"/>
      <c r="BCU44" s="392"/>
      <c r="BCV44" s="392"/>
      <c r="BCW44" s="392"/>
      <c r="BCX44" s="392"/>
      <c r="BCY44" s="392"/>
      <c r="BCZ44" s="392"/>
      <c r="BDA44" s="392"/>
      <c r="BDB44" s="392"/>
      <c r="BDC44" s="392"/>
      <c r="BDD44" s="392"/>
      <c r="BDE44" s="392"/>
      <c r="BDF44" s="392"/>
      <c r="BDG44" s="392"/>
      <c r="BDH44" s="392"/>
      <c r="BDI44" s="392"/>
      <c r="BDJ44" s="392"/>
      <c r="BDK44" s="392"/>
      <c r="BDL44" s="392"/>
      <c r="BDM44" s="392"/>
      <c r="BDN44" s="392"/>
      <c r="BDO44" s="392"/>
      <c r="BDP44" s="392"/>
      <c r="BDQ44" s="392"/>
      <c r="BDR44" s="392"/>
      <c r="BDS44" s="392"/>
      <c r="BDT44" s="392"/>
      <c r="BDU44" s="392"/>
      <c r="BDV44" s="392"/>
      <c r="BDW44" s="392"/>
      <c r="BDX44" s="392"/>
      <c r="BDY44" s="392"/>
      <c r="BDZ44" s="392"/>
      <c r="BEA44" s="392"/>
      <c r="BEB44" s="392"/>
      <c r="BEC44" s="392"/>
      <c r="BED44" s="392"/>
      <c r="BEE44" s="392"/>
      <c r="BEF44" s="392"/>
      <c r="BEG44" s="392"/>
      <c r="BEH44" s="392"/>
      <c r="BEI44" s="392"/>
      <c r="BEJ44" s="392"/>
      <c r="BEK44" s="392"/>
      <c r="BEL44" s="392"/>
      <c r="BEM44" s="392"/>
      <c r="BEN44" s="392"/>
      <c r="BEO44" s="392"/>
      <c r="BEP44" s="392"/>
      <c r="BEQ44" s="392"/>
      <c r="BER44" s="392"/>
      <c r="BES44" s="392"/>
      <c r="BET44" s="392"/>
      <c r="BEU44" s="392"/>
      <c r="BEV44" s="392"/>
      <c r="BEW44" s="392"/>
      <c r="BEX44" s="392"/>
      <c r="BEY44" s="392"/>
      <c r="BEZ44" s="392"/>
      <c r="BFA44" s="392"/>
      <c r="BFB44" s="392"/>
      <c r="BFC44" s="392"/>
      <c r="BFD44" s="392"/>
      <c r="BFE44" s="392"/>
      <c r="BFF44" s="392"/>
      <c r="BFG44" s="392"/>
      <c r="BFH44" s="392"/>
      <c r="BFI44" s="392"/>
      <c r="BFJ44" s="392"/>
      <c r="BFK44" s="392"/>
      <c r="BFL44" s="392"/>
      <c r="BFM44" s="392"/>
      <c r="BFN44" s="392"/>
      <c r="BFO44" s="392"/>
      <c r="BFP44" s="392"/>
      <c r="BFQ44" s="392"/>
      <c r="BFR44" s="392"/>
      <c r="BFS44" s="392"/>
      <c r="BFT44" s="392"/>
      <c r="BFU44" s="392"/>
      <c r="BFV44" s="392"/>
      <c r="BFW44" s="392"/>
      <c r="BFX44" s="392"/>
      <c r="BFY44" s="392"/>
      <c r="BFZ44" s="392"/>
      <c r="BGA44" s="392"/>
      <c r="BGB44" s="392"/>
      <c r="BGC44" s="392"/>
      <c r="BGD44" s="392"/>
      <c r="BGE44" s="392"/>
      <c r="BGF44" s="392"/>
      <c r="BGG44" s="392"/>
      <c r="BGH44" s="392"/>
      <c r="BGI44" s="392"/>
      <c r="BGJ44" s="392"/>
      <c r="BGK44" s="392"/>
      <c r="BGL44" s="392"/>
      <c r="BGM44" s="392"/>
      <c r="BGN44" s="392"/>
      <c r="BGO44" s="392"/>
      <c r="BGP44" s="392"/>
      <c r="BGQ44" s="392"/>
      <c r="BGR44" s="392"/>
      <c r="BGS44" s="392"/>
      <c r="BGT44" s="392"/>
      <c r="BGU44" s="392"/>
      <c r="BGV44" s="392"/>
      <c r="BGW44" s="392"/>
      <c r="BGX44" s="392"/>
      <c r="BGY44" s="392"/>
      <c r="BGZ44" s="392"/>
      <c r="BHA44" s="392"/>
      <c r="BHB44" s="392"/>
      <c r="BHC44" s="392"/>
      <c r="BHD44" s="392"/>
      <c r="BHE44" s="392"/>
      <c r="BHF44" s="392"/>
      <c r="BHG44" s="392"/>
      <c r="BHH44" s="392"/>
      <c r="BHI44" s="392"/>
      <c r="BHJ44" s="392"/>
      <c r="BHK44" s="392"/>
      <c r="BHL44" s="392"/>
      <c r="BHM44" s="392"/>
      <c r="BHN44" s="392"/>
      <c r="BHO44" s="392"/>
      <c r="BHP44" s="392"/>
      <c r="BHQ44" s="392"/>
      <c r="BHR44" s="392"/>
      <c r="BHS44" s="392"/>
      <c r="BHT44" s="392"/>
      <c r="BHU44" s="392"/>
      <c r="BHV44" s="392"/>
      <c r="BHW44" s="392"/>
      <c r="BHX44" s="392"/>
      <c r="BHY44" s="392"/>
      <c r="BHZ44" s="392"/>
      <c r="BIA44" s="392"/>
      <c r="BIB44" s="392"/>
      <c r="BIC44" s="392"/>
      <c r="BID44" s="392"/>
      <c r="BIE44" s="392"/>
      <c r="BIF44" s="392"/>
      <c r="BIG44" s="392"/>
      <c r="BIH44" s="392"/>
      <c r="BII44" s="392"/>
      <c r="BIJ44" s="392"/>
      <c r="BIK44" s="392"/>
      <c r="BIL44" s="392"/>
      <c r="BIM44" s="392"/>
      <c r="BIN44" s="392"/>
      <c r="BIO44" s="392"/>
      <c r="BIP44" s="392"/>
      <c r="BIQ44" s="392"/>
      <c r="BIR44" s="392"/>
      <c r="BIS44" s="392"/>
      <c r="BIT44" s="392"/>
      <c r="BIU44" s="392"/>
      <c r="BIV44" s="392"/>
      <c r="BIW44" s="392"/>
      <c r="BIX44" s="392"/>
      <c r="BIY44" s="392"/>
      <c r="BIZ44" s="392"/>
      <c r="BJA44" s="392"/>
      <c r="BJB44" s="392"/>
      <c r="BJC44" s="392"/>
      <c r="BJD44" s="392"/>
      <c r="BJE44" s="392"/>
      <c r="BJF44" s="392"/>
      <c r="BJG44" s="392"/>
      <c r="BJH44" s="392"/>
      <c r="BJI44" s="392"/>
      <c r="BJJ44" s="392"/>
      <c r="BJK44" s="392"/>
      <c r="BJL44" s="392"/>
      <c r="BJM44" s="392"/>
      <c r="BJN44" s="392"/>
      <c r="BJO44" s="392"/>
      <c r="BJP44" s="392"/>
      <c r="BJQ44" s="392"/>
      <c r="BJR44" s="392"/>
      <c r="BJS44" s="392"/>
      <c r="BJT44" s="392"/>
      <c r="BJU44" s="392"/>
      <c r="BJV44" s="392"/>
      <c r="BJW44" s="392"/>
      <c r="BJX44" s="392"/>
      <c r="BJY44" s="392"/>
      <c r="BJZ44" s="392"/>
      <c r="BKA44" s="392"/>
      <c r="BKB44" s="392"/>
      <c r="BKC44" s="392"/>
      <c r="BKD44" s="392"/>
      <c r="BKE44" s="392"/>
      <c r="BKF44" s="392"/>
      <c r="BKG44" s="392"/>
      <c r="BKH44" s="392"/>
      <c r="BKI44" s="392"/>
      <c r="BKJ44" s="392"/>
      <c r="BKK44" s="392"/>
      <c r="BKL44" s="392"/>
      <c r="BKM44" s="392"/>
      <c r="BKN44" s="392"/>
      <c r="BKO44" s="392"/>
      <c r="BKP44" s="392"/>
      <c r="BKQ44" s="392"/>
      <c r="BKR44" s="392"/>
      <c r="BKS44" s="392"/>
      <c r="BKT44" s="392"/>
      <c r="BKU44" s="392"/>
      <c r="BKV44" s="392"/>
      <c r="BKW44" s="392"/>
      <c r="BKX44" s="392"/>
      <c r="BKY44" s="392"/>
      <c r="BKZ44" s="392"/>
      <c r="BLA44" s="392"/>
      <c r="BLB44" s="392"/>
      <c r="BLC44" s="392"/>
      <c r="BLD44" s="392"/>
      <c r="BLE44" s="392"/>
      <c r="BLF44" s="392"/>
      <c r="BLG44" s="392"/>
      <c r="BLH44" s="392"/>
      <c r="BLI44" s="392"/>
      <c r="BLJ44" s="392"/>
      <c r="BLK44" s="392"/>
      <c r="BLL44" s="392"/>
      <c r="BLM44" s="392"/>
      <c r="BLN44" s="392"/>
      <c r="BLO44" s="392"/>
      <c r="BLP44" s="392"/>
      <c r="BLQ44" s="392"/>
      <c r="BLR44" s="392"/>
      <c r="BLS44" s="392"/>
      <c r="BLT44" s="392"/>
      <c r="BLU44" s="392"/>
      <c r="BLV44" s="392"/>
      <c r="BLW44" s="392"/>
      <c r="BLX44" s="392"/>
      <c r="BLY44" s="392"/>
      <c r="BLZ44" s="392"/>
      <c r="BMA44" s="392"/>
      <c r="BMB44" s="392"/>
      <c r="BMC44" s="392"/>
      <c r="BMD44" s="392"/>
      <c r="BME44" s="392"/>
      <c r="BMF44" s="392"/>
      <c r="BMG44" s="392"/>
      <c r="BMH44" s="392"/>
      <c r="BMI44" s="392"/>
      <c r="BMJ44" s="392"/>
      <c r="BMK44" s="392"/>
      <c r="BML44" s="392"/>
      <c r="BMM44" s="392"/>
      <c r="BMN44" s="392"/>
      <c r="BMO44" s="392"/>
      <c r="BMP44" s="392"/>
      <c r="BMQ44" s="392"/>
      <c r="BMR44" s="392"/>
      <c r="BMS44" s="392"/>
      <c r="BMT44" s="392"/>
      <c r="BMU44" s="392"/>
      <c r="BMV44" s="392"/>
      <c r="BMW44" s="392"/>
      <c r="BMX44" s="392"/>
      <c r="BMY44" s="392"/>
      <c r="BMZ44" s="392"/>
      <c r="BNA44" s="392"/>
      <c r="BNB44" s="392"/>
      <c r="BNC44" s="392"/>
      <c r="BND44" s="392"/>
      <c r="BNE44" s="392"/>
      <c r="BNF44" s="392"/>
      <c r="BNG44" s="392"/>
      <c r="BNH44" s="392"/>
      <c r="BNI44" s="392"/>
      <c r="BNJ44" s="392"/>
      <c r="BNK44" s="392"/>
      <c r="BNL44" s="392"/>
      <c r="BNM44" s="392"/>
      <c r="BNN44" s="392"/>
      <c r="BNO44" s="392"/>
      <c r="BNP44" s="392"/>
      <c r="BNQ44" s="392"/>
      <c r="BNR44" s="392"/>
      <c r="BNS44" s="392"/>
      <c r="BNT44" s="392"/>
      <c r="BNU44" s="392"/>
      <c r="BNV44" s="392"/>
      <c r="BNW44" s="392"/>
      <c r="BNX44" s="392"/>
      <c r="BNY44" s="392"/>
      <c r="BNZ44" s="392"/>
      <c r="BOA44" s="392"/>
      <c r="BOB44" s="392"/>
      <c r="BOC44" s="392"/>
      <c r="BOD44" s="392"/>
      <c r="BOE44" s="392"/>
      <c r="BOF44" s="392"/>
      <c r="BOG44" s="392"/>
      <c r="BOH44" s="392"/>
      <c r="BOI44" s="392"/>
      <c r="BOJ44" s="392"/>
      <c r="BOK44" s="392"/>
      <c r="BOL44" s="392"/>
      <c r="BOM44" s="392"/>
      <c r="BON44" s="392"/>
      <c r="BOO44" s="392"/>
      <c r="BOP44" s="392"/>
      <c r="BOQ44" s="392"/>
      <c r="BOR44" s="392"/>
      <c r="BOS44" s="392"/>
      <c r="BOT44" s="392"/>
      <c r="BOU44" s="392"/>
      <c r="BOV44" s="392"/>
      <c r="BOW44" s="392"/>
      <c r="BOX44" s="392"/>
      <c r="BOY44" s="392"/>
      <c r="BOZ44" s="392"/>
      <c r="BPA44" s="392"/>
      <c r="BPB44" s="392"/>
      <c r="BPC44" s="392"/>
      <c r="BPD44" s="392"/>
      <c r="BPE44" s="392"/>
      <c r="BPF44" s="392"/>
      <c r="BPG44" s="392"/>
      <c r="BPH44" s="392"/>
      <c r="BPI44" s="392"/>
      <c r="BPJ44" s="392"/>
      <c r="BPK44" s="392"/>
      <c r="BPL44" s="392"/>
      <c r="BPM44" s="392"/>
      <c r="BPN44" s="392"/>
      <c r="BPO44" s="392"/>
      <c r="BPP44" s="392"/>
      <c r="BPQ44" s="392"/>
      <c r="BPR44" s="392"/>
      <c r="BPS44" s="392"/>
      <c r="BPT44" s="392"/>
      <c r="BPU44" s="392"/>
      <c r="BPV44" s="392"/>
      <c r="BPW44" s="392"/>
      <c r="BPX44" s="392"/>
      <c r="BPY44" s="392"/>
      <c r="BPZ44" s="392"/>
      <c r="BQA44" s="392"/>
      <c r="BQB44" s="392"/>
      <c r="BQC44" s="392"/>
      <c r="BQD44" s="392"/>
      <c r="BQE44" s="392"/>
      <c r="BQF44" s="392"/>
      <c r="BQG44" s="392"/>
      <c r="BQH44" s="392"/>
      <c r="BQI44" s="392"/>
      <c r="BQJ44" s="392"/>
      <c r="BQK44" s="392"/>
      <c r="BQL44" s="392"/>
      <c r="BQM44" s="392"/>
      <c r="BQN44" s="392"/>
      <c r="BQO44" s="392"/>
      <c r="BQP44" s="392"/>
      <c r="BQQ44" s="392"/>
      <c r="BQR44" s="392"/>
      <c r="BQS44" s="392"/>
      <c r="BQT44" s="392"/>
      <c r="BQU44" s="392"/>
      <c r="BQV44" s="392"/>
      <c r="BQW44" s="392"/>
      <c r="BQX44" s="392"/>
      <c r="BQY44" s="392"/>
      <c r="BQZ44" s="392"/>
      <c r="BRA44" s="392"/>
      <c r="BRB44" s="392"/>
      <c r="BRC44" s="392"/>
      <c r="BRD44" s="392"/>
      <c r="BRE44" s="392"/>
      <c r="BRF44" s="392"/>
      <c r="BRG44" s="392"/>
      <c r="BRH44" s="392"/>
      <c r="BRI44" s="392"/>
      <c r="BRJ44" s="392"/>
      <c r="BRK44" s="392"/>
      <c r="BRL44" s="392"/>
      <c r="BRM44" s="392"/>
      <c r="BRN44" s="392"/>
      <c r="BRO44" s="392"/>
      <c r="BRP44" s="392"/>
      <c r="BRQ44" s="392"/>
    </row>
    <row r="45" spans="1:1837" s="93" customFormat="1" ht="110.4" customHeight="1" thickBot="1" x14ac:dyDescent="0.35">
      <c r="A45" s="900" t="s">
        <v>182</v>
      </c>
      <c r="B45" s="786" t="s">
        <v>102</v>
      </c>
      <c r="C45" s="789" t="s">
        <v>101</v>
      </c>
      <c r="D45" s="903" t="s">
        <v>15</v>
      </c>
      <c r="E45" s="459" t="s">
        <v>186</v>
      </c>
      <c r="F45" s="130">
        <v>1.5</v>
      </c>
      <c r="G45" s="163">
        <f>F45/SUM($F$45:$F$49)</f>
        <v>0.375</v>
      </c>
      <c r="H45" s="440" t="s">
        <v>187</v>
      </c>
      <c r="I45" s="68" t="s">
        <v>533</v>
      </c>
      <c r="J45" s="440" t="s">
        <v>204</v>
      </c>
      <c r="K45" s="882" t="s">
        <v>688</v>
      </c>
      <c r="L45" s="539" t="s">
        <v>625</v>
      </c>
      <c r="M45" s="440" t="s">
        <v>372</v>
      </c>
      <c r="N45" s="540"/>
      <c r="O45" s="541"/>
      <c r="P45" s="541"/>
      <c r="Q45" s="149">
        <v>0</v>
      </c>
      <c r="R45" s="542">
        <v>1</v>
      </c>
      <c r="S45" s="542">
        <v>1</v>
      </c>
      <c r="T45" s="543">
        <f t="shared" si="3"/>
        <v>0</v>
      </c>
      <c r="U45" s="543">
        <f t="shared" si="3"/>
        <v>0.375</v>
      </c>
      <c r="V45" s="543">
        <f t="shared" si="3"/>
        <v>0.375</v>
      </c>
      <c r="W45" s="539" t="s">
        <v>625</v>
      </c>
      <c r="X45" s="440" t="s">
        <v>373</v>
      </c>
      <c r="Y45" s="541"/>
      <c r="Z45" s="544"/>
      <c r="AA45" s="544"/>
      <c r="AB45" s="149">
        <v>1</v>
      </c>
      <c r="AC45" s="542">
        <v>2</v>
      </c>
      <c r="AD45" s="542">
        <v>2</v>
      </c>
      <c r="AE45" s="545">
        <f t="shared" si="7"/>
        <v>0.375</v>
      </c>
      <c r="AF45" s="545">
        <f t="shared" si="7"/>
        <v>0.75</v>
      </c>
      <c r="AG45" s="545">
        <f t="shared" si="7"/>
        <v>0.75</v>
      </c>
      <c r="AH45" s="539" t="s">
        <v>625</v>
      </c>
      <c r="AI45" s="440" t="s">
        <v>374</v>
      </c>
      <c r="AJ45" s="541"/>
      <c r="AK45" s="250"/>
      <c r="AL45" s="546"/>
      <c r="AM45" s="531">
        <v>1</v>
      </c>
      <c r="AN45" s="259">
        <v>2</v>
      </c>
      <c r="AO45" s="259">
        <v>3</v>
      </c>
      <c r="AP45" s="225">
        <f t="shared" si="8"/>
        <v>0.375</v>
      </c>
      <c r="AQ45" s="225">
        <f t="shared" si="8"/>
        <v>0.75</v>
      </c>
      <c r="AR45" s="225">
        <f t="shared" si="1"/>
        <v>1.125</v>
      </c>
      <c r="AS45" s="104"/>
      <c r="AT45" s="104"/>
      <c r="AU45" s="104"/>
      <c r="AV45" s="104"/>
      <c r="AW45" s="104"/>
      <c r="AX45" s="104"/>
      <c r="AY45" s="10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c r="EA45" s="104"/>
      <c r="EB45" s="104"/>
      <c r="EC45" s="104"/>
      <c r="ED45" s="104"/>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4"/>
      <c r="IP45" s="104"/>
      <c r="IQ45" s="104"/>
      <c r="IR45" s="104"/>
      <c r="IS45" s="104"/>
      <c r="IT45" s="104"/>
      <c r="IU45" s="104"/>
      <c r="IV45" s="104"/>
      <c r="IW45" s="104"/>
      <c r="IX45" s="104"/>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4"/>
      <c r="NJ45" s="104"/>
      <c r="NK45" s="104"/>
      <c r="NL45" s="104"/>
      <c r="NM45" s="104"/>
      <c r="NN45" s="104"/>
      <c r="NO45" s="104"/>
      <c r="NP45" s="104"/>
      <c r="NQ45" s="104"/>
      <c r="NR45" s="104"/>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4"/>
      <c r="SD45" s="104"/>
      <c r="SE45" s="104"/>
      <c r="SF45" s="104"/>
      <c r="SG45" s="104"/>
      <c r="SH45" s="104"/>
      <c r="SI45" s="104"/>
      <c r="SJ45" s="104"/>
      <c r="SK45" s="104"/>
      <c r="SL45" s="104"/>
      <c r="SM45" s="104"/>
      <c r="SN45" s="104"/>
      <c r="SO45" s="104"/>
      <c r="SP45" s="104"/>
      <c r="SQ45" s="104"/>
      <c r="SR45" s="104"/>
      <c r="SS45" s="104"/>
      <c r="ST45" s="104"/>
      <c r="SU45" s="104"/>
      <c r="SV45" s="104"/>
      <c r="SW45" s="104"/>
      <c r="SX45" s="104"/>
      <c r="SY45" s="104"/>
      <c r="SZ45" s="104"/>
      <c r="TA45" s="104"/>
      <c r="TB45" s="104"/>
      <c r="TC45" s="104"/>
      <c r="TD45" s="104"/>
      <c r="TE45" s="104"/>
      <c r="TF45" s="104"/>
      <c r="TG45" s="104"/>
      <c r="TH45" s="104"/>
      <c r="TI45" s="104"/>
      <c r="TJ45" s="104"/>
      <c r="TK45" s="104"/>
      <c r="TL45" s="104"/>
      <c r="TM45" s="104"/>
      <c r="TN45" s="104"/>
      <c r="TO45" s="104"/>
      <c r="TP45" s="104"/>
      <c r="TQ45" s="104"/>
      <c r="TR45" s="104"/>
      <c r="TS45" s="104"/>
      <c r="TT45" s="104"/>
      <c r="TU45" s="104"/>
      <c r="TV45" s="104"/>
      <c r="TW45" s="104"/>
      <c r="TX45" s="104"/>
      <c r="TY45" s="104"/>
      <c r="TZ45" s="104"/>
      <c r="UA45" s="104"/>
      <c r="UB45" s="104"/>
      <c r="UC45" s="104"/>
      <c r="UD45" s="104"/>
      <c r="UE45" s="104"/>
      <c r="UF45" s="104"/>
      <c r="UG45" s="104"/>
      <c r="UH45" s="104"/>
      <c r="UI45" s="104"/>
      <c r="UJ45" s="104"/>
      <c r="UK45" s="104"/>
      <c r="UL45" s="104"/>
      <c r="UM45" s="104"/>
      <c r="UN45" s="104"/>
      <c r="UO45" s="104"/>
      <c r="UP45" s="104"/>
      <c r="UQ45" s="104"/>
      <c r="UR45" s="104"/>
      <c r="US45" s="104"/>
      <c r="UT45" s="104"/>
      <c r="UU45" s="104"/>
      <c r="UV45" s="104"/>
      <c r="UW45" s="104"/>
      <c r="UX45" s="104"/>
      <c r="UY45" s="104"/>
      <c r="UZ45" s="104"/>
      <c r="VA45" s="104"/>
      <c r="VB45" s="104"/>
      <c r="VC45" s="104"/>
      <c r="VD45" s="104"/>
      <c r="VE45" s="104"/>
      <c r="VF45" s="104"/>
      <c r="VG45" s="104"/>
      <c r="VH45" s="104"/>
      <c r="VI45" s="104"/>
      <c r="VJ45" s="104"/>
      <c r="VK45" s="104"/>
      <c r="VL45" s="104"/>
      <c r="VM45" s="104"/>
      <c r="VN45" s="104"/>
      <c r="VO45" s="104"/>
      <c r="VP45" s="104"/>
      <c r="VQ45" s="104"/>
      <c r="VR45" s="104"/>
      <c r="VS45" s="104"/>
      <c r="VT45" s="104"/>
      <c r="VU45" s="104"/>
      <c r="VV45" s="104"/>
      <c r="VW45" s="104"/>
      <c r="VX45" s="104"/>
      <c r="VY45" s="104"/>
      <c r="VZ45" s="104"/>
      <c r="WA45" s="104"/>
      <c r="WB45" s="104"/>
      <c r="WC45" s="104"/>
      <c r="WD45" s="104"/>
      <c r="WE45" s="104"/>
      <c r="WF45" s="104"/>
      <c r="WG45" s="104"/>
      <c r="WH45" s="104"/>
      <c r="WI45" s="104"/>
      <c r="WJ45" s="104"/>
      <c r="WK45" s="104"/>
      <c r="WL45" s="104"/>
      <c r="WM45" s="104"/>
      <c r="WN45" s="104"/>
      <c r="WO45" s="104"/>
      <c r="WP45" s="104"/>
      <c r="WQ45" s="104"/>
      <c r="WR45" s="104"/>
      <c r="WS45" s="104"/>
      <c r="WT45" s="104"/>
      <c r="WU45" s="104"/>
      <c r="WV45" s="104"/>
      <c r="WW45" s="104"/>
      <c r="WX45" s="104"/>
      <c r="WY45" s="104"/>
      <c r="WZ45" s="104"/>
      <c r="XA45" s="104"/>
      <c r="XB45" s="104"/>
      <c r="XC45" s="104"/>
      <c r="XD45" s="104"/>
      <c r="XE45" s="104"/>
      <c r="XF45" s="104"/>
      <c r="XG45" s="104"/>
      <c r="XH45" s="104"/>
      <c r="XI45" s="104"/>
      <c r="XJ45" s="104"/>
      <c r="XK45" s="104"/>
      <c r="XL45" s="104"/>
      <c r="XM45" s="104"/>
      <c r="XN45" s="104"/>
      <c r="XO45" s="104"/>
      <c r="XP45" s="104"/>
      <c r="XQ45" s="104"/>
      <c r="XR45" s="104"/>
      <c r="XS45" s="104"/>
      <c r="XT45" s="104"/>
      <c r="XU45" s="104"/>
      <c r="XV45" s="104"/>
      <c r="XW45" s="104"/>
      <c r="XX45" s="104"/>
      <c r="XY45" s="104"/>
      <c r="XZ45" s="104"/>
      <c r="YA45" s="104"/>
      <c r="YB45" s="104"/>
      <c r="YC45" s="104"/>
      <c r="YD45" s="104"/>
      <c r="YE45" s="104"/>
      <c r="YF45" s="104"/>
      <c r="YG45" s="104"/>
      <c r="YH45" s="104"/>
      <c r="YI45" s="104"/>
      <c r="YJ45" s="104"/>
      <c r="YK45" s="104"/>
      <c r="YL45" s="104"/>
      <c r="YM45" s="104"/>
      <c r="YN45" s="104"/>
      <c r="YO45" s="104"/>
      <c r="YP45" s="104"/>
      <c r="YQ45" s="104"/>
      <c r="YR45" s="104"/>
      <c r="YS45" s="104"/>
      <c r="YT45" s="104"/>
      <c r="YU45" s="104"/>
      <c r="YV45" s="104"/>
      <c r="YW45" s="104"/>
      <c r="YX45" s="104"/>
      <c r="YY45" s="104"/>
      <c r="YZ45" s="104"/>
      <c r="ZA45" s="104"/>
      <c r="ZB45" s="104"/>
      <c r="ZC45" s="104"/>
      <c r="ZD45" s="104"/>
      <c r="ZE45" s="104"/>
      <c r="ZF45" s="104"/>
      <c r="ZG45" s="104"/>
      <c r="ZH45" s="104"/>
      <c r="ZI45" s="104"/>
      <c r="ZJ45" s="104"/>
      <c r="ZK45" s="104"/>
      <c r="ZL45" s="104"/>
      <c r="ZM45" s="104"/>
      <c r="ZN45" s="104"/>
      <c r="ZO45" s="104"/>
      <c r="ZP45" s="104"/>
      <c r="ZQ45" s="104"/>
      <c r="ZR45" s="104"/>
      <c r="ZS45" s="104"/>
      <c r="ZT45" s="104"/>
      <c r="ZU45" s="104"/>
      <c r="ZV45" s="104"/>
      <c r="ZW45" s="104"/>
      <c r="ZX45" s="104"/>
      <c r="ZY45" s="104"/>
      <c r="ZZ45" s="104"/>
      <c r="AAA45" s="104"/>
      <c r="AAB45" s="104"/>
      <c r="AAC45" s="104"/>
      <c r="AAD45" s="104"/>
      <c r="AAE45" s="104"/>
      <c r="AAF45" s="104"/>
      <c r="AAG45" s="104"/>
      <c r="AAH45" s="104"/>
      <c r="AAI45" s="104"/>
      <c r="AAJ45" s="104"/>
      <c r="AAK45" s="104"/>
      <c r="AAL45" s="104"/>
      <c r="AAM45" s="104"/>
      <c r="AAN45" s="104"/>
      <c r="AAO45" s="104"/>
      <c r="AAP45" s="104"/>
      <c r="AAQ45" s="104"/>
      <c r="AAR45" s="104"/>
      <c r="AAS45" s="104"/>
      <c r="AAT45" s="104"/>
      <c r="AAU45" s="104"/>
      <c r="AAV45" s="104"/>
      <c r="AAW45" s="104"/>
      <c r="AAX45" s="104"/>
      <c r="AAY45" s="104"/>
      <c r="AAZ45" s="104"/>
      <c r="ABA45" s="104"/>
      <c r="ABB45" s="104"/>
      <c r="ABC45" s="104"/>
      <c r="ABD45" s="104"/>
      <c r="ABE45" s="104"/>
      <c r="ABF45" s="104"/>
      <c r="ABG45" s="104"/>
      <c r="ABH45" s="104"/>
      <c r="ABI45" s="104"/>
      <c r="ABJ45" s="104"/>
      <c r="ABK45" s="104"/>
      <c r="ABL45" s="104"/>
      <c r="ABM45" s="104"/>
      <c r="ABN45" s="104"/>
      <c r="ABO45" s="104"/>
      <c r="ABP45" s="104"/>
      <c r="ABQ45" s="104"/>
      <c r="ABR45" s="104"/>
      <c r="ABS45" s="104"/>
      <c r="ABT45" s="104"/>
      <c r="ABU45" s="104"/>
      <c r="ABV45" s="104"/>
      <c r="ABW45" s="104"/>
      <c r="ABX45" s="104"/>
      <c r="ABY45" s="104"/>
      <c r="ABZ45" s="104"/>
      <c r="ACA45" s="104"/>
      <c r="ACB45" s="104"/>
      <c r="ACC45" s="104"/>
      <c r="ACD45" s="104"/>
      <c r="ACE45" s="104"/>
      <c r="ACF45" s="104"/>
      <c r="ACG45" s="104"/>
      <c r="ACH45" s="104"/>
      <c r="ACI45" s="104"/>
      <c r="ACJ45" s="104"/>
      <c r="ACK45" s="104"/>
      <c r="ACL45" s="104"/>
      <c r="ACM45" s="104"/>
      <c r="ACN45" s="104"/>
      <c r="ACO45" s="104"/>
      <c r="ACP45" s="104"/>
      <c r="ACQ45" s="104"/>
      <c r="ACR45" s="104"/>
      <c r="ACS45" s="104"/>
      <c r="ACT45" s="104"/>
      <c r="ACU45" s="104"/>
      <c r="ACV45" s="104"/>
      <c r="ACW45" s="104"/>
      <c r="ACX45" s="104"/>
      <c r="ACY45" s="104"/>
      <c r="ACZ45" s="104"/>
      <c r="ADA45" s="104"/>
      <c r="ADB45" s="104"/>
      <c r="ADC45" s="104"/>
      <c r="ADD45" s="104"/>
      <c r="ADE45" s="104"/>
      <c r="ADF45" s="104"/>
      <c r="ADG45" s="104"/>
      <c r="ADH45" s="104"/>
      <c r="ADI45" s="104"/>
      <c r="ADJ45" s="104"/>
      <c r="ADK45" s="104"/>
      <c r="ADL45" s="104"/>
      <c r="ADM45" s="104"/>
      <c r="ADN45" s="104"/>
      <c r="ADO45" s="104"/>
      <c r="ADP45" s="104"/>
      <c r="ADQ45" s="104"/>
      <c r="ADR45" s="104"/>
      <c r="ADS45" s="104"/>
      <c r="ADT45" s="104"/>
      <c r="ADU45" s="104"/>
      <c r="ADV45" s="104"/>
      <c r="ADW45" s="104"/>
      <c r="ADX45" s="104"/>
      <c r="ADY45" s="104"/>
      <c r="ADZ45" s="104"/>
      <c r="AEA45" s="104"/>
      <c r="AEB45" s="104"/>
      <c r="AEC45" s="104"/>
      <c r="AED45" s="104"/>
      <c r="AEE45" s="104"/>
      <c r="AEF45" s="104"/>
      <c r="AEG45" s="104"/>
      <c r="AEH45" s="104"/>
      <c r="AEI45" s="104"/>
      <c r="AEJ45" s="104"/>
      <c r="AEK45" s="104"/>
      <c r="AEL45" s="104"/>
      <c r="AEM45" s="104"/>
      <c r="AEN45" s="104"/>
      <c r="AEO45" s="104"/>
      <c r="AEP45" s="104"/>
      <c r="AEQ45" s="104"/>
      <c r="AER45" s="104"/>
      <c r="AES45" s="104"/>
      <c r="AET45" s="104"/>
      <c r="AEU45" s="104"/>
      <c r="AEV45" s="104"/>
      <c r="AEW45" s="104"/>
      <c r="AEX45" s="104"/>
      <c r="AEY45" s="104"/>
      <c r="AEZ45" s="104"/>
      <c r="AFA45" s="104"/>
      <c r="AFB45" s="104"/>
      <c r="AFC45" s="104"/>
      <c r="AFD45" s="104"/>
      <c r="AFE45" s="104"/>
      <c r="AFF45" s="104"/>
      <c r="AFG45" s="104"/>
      <c r="AFH45" s="104"/>
      <c r="AFI45" s="104"/>
      <c r="AFJ45" s="104"/>
      <c r="AFK45" s="104"/>
      <c r="AFL45" s="104"/>
      <c r="AFM45" s="104"/>
      <c r="AFN45" s="104"/>
      <c r="AFO45" s="104"/>
      <c r="AFP45" s="104"/>
      <c r="AFQ45" s="104"/>
      <c r="AFR45" s="104"/>
      <c r="AFS45" s="104"/>
      <c r="AFT45" s="104"/>
      <c r="AFU45" s="104"/>
      <c r="AFV45" s="104"/>
      <c r="AFW45" s="104"/>
      <c r="AFX45" s="104"/>
      <c r="AFY45" s="104"/>
      <c r="AFZ45" s="104"/>
      <c r="AGA45" s="104"/>
      <c r="AGB45" s="104"/>
      <c r="AGC45" s="104"/>
      <c r="AGD45" s="104"/>
      <c r="AGE45" s="104"/>
      <c r="AGF45" s="104"/>
      <c r="AGG45" s="104"/>
      <c r="AGH45" s="104"/>
      <c r="AGI45" s="104"/>
      <c r="AGJ45" s="104"/>
      <c r="AGK45" s="104"/>
      <c r="AGL45" s="104"/>
      <c r="AGM45" s="104"/>
      <c r="AGN45" s="104"/>
      <c r="AGO45" s="104"/>
      <c r="AGP45" s="104"/>
      <c r="AGQ45" s="104"/>
      <c r="AGR45" s="104"/>
      <c r="AGS45" s="104"/>
      <c r="AGT45" s="104"/>
      <c r="AGU45" s="104"/>
      <c r="AGV45" s="104"/>
      <c r="AGW45" s="104"/>
      <c r="AGX45" s="104"/>
      <c r="AGY45" s="104"/>
      <c r="AGZ45" s="104"/>
      <c r="AHA45" s="104"/>
      <c r="AHB45" s="104"/>
      <c r="AHC45" s="104"/>
      <c r="AHD45" s="104"/>
      <c r="AHE45" s="104"/>
      <c r="AHF45" s="104"/>
      <c r="AHG45" s="104"/>
      <c r="AHH45" s="104"/>
      <c r="AHI45" s="104"/>
      <c r="AHJ45" s="104"/>
      <c r="AHK45" s="104"/>
      <c r="AHL45" s="104"/>
      <c r="AHM45" s="104"/>
      <c r="AHN45" s="104"/>
      <c r="AHO45" s="104"/>
      <c r="AHP45" s="104"/>
      <c r="AHQ45" s="104"/>
      <c r="AHR45" s="104"/>
      <c r="AHS45" s="104"/>
      <c r="AHT45" s="104"/>
      <c r="AHU45" s="104"/>
      <c r="AHV45" s="104"/>
      <c r="AHW45" s="104"/>
      <c r="AHX45" s="104"/>
      <c r="AHY45" s="104"/>
      <c r="AHZ45" s="104"/>
      <c r="AIA45" s="104"/>
      <c r="AIB45" s="104"/>
      <c r="AIC45" s="104"/>
      <c r="AID45" s="104"/>
      <c r="AIE45" s="104"/>
      <c r="AIF45" s="104"/>
      <c r="AIG45" s="104"/>
      <c r="AIH45" s="104"/>
      <c r="AII45" s="104"/>
      <c r="AIJ45" s="104"/>
      <c r="AIK45" s="104"/>
      <c r="AIL45" s="104"/>
      <c r="AIM45" s="104"/>
      <c r="AIN45" s="104"/>
      <c r="AIO45" s="104"/>
      <c r="AIP45" s="104"/>
      <c r="AIQ45" s="104"/>
      <c r="AIR45" s="104"/>
      <c r="AIS45" s="104"/>
      <c r="AIT45" s="104"/>
      <c r="AIU45" s="104"/>
      <c r="AIV45" s="104"/>
      <c r="AIW45" s="104"/>
      <c r="AIX45" s="104"/>
      <c r="AIY45" s="104"/>
      <c r="AIZ45" s="104"/>
      <c r="AJA45" s="104"/>
      <c r="AJB45" s="104"/>
      <c r="AJC45" s="104"/>
      <c r="AJD45" s="104"/>
      <c r="AJE45" s="104"/>
      <c r="AJF45" s="104"/>
      <c r="AJG45" s="104"/>
      <c r="AJH45" s="104"/>
      <c r="AJI45" s="104"/>
      <c r="AJJ45" s="104"/>
      <c r="AJK45" s="104"/>
      <c r="AJL45" s="104"/>
      <c r="AJM45" s="104"/>
      <c r="AJN45" s="104"/>
      <c r="AJO45" s="104"/>
      <c r="AJP45" s="104"/>
      <c r="AJQ45" s="104"/>
      <c r="AJR45" s="104"/>
      <c r="AJS45" s="104"/>
      <c r="AJT45" s="104"/>
      <c r="AJU45" s="104"/>
      <c r="AJV45" s="104"/>
      <c r="AJW45" s="104"/>
      <c r="AJX45" s="104"/>
      <c r="AJY45" s="104"/>
      <c r="AJZ45" s="104"/>
      <c r="AKA45" s="104"/>
      <c r="AKB45" s="104"/>
      <c r="AKC45" s="104"/>
      <c r="AKD45" s="104"/>
      <c r="AKE45" s="104"/>
      <c r="AKF45" s="104"/>
      <c r="AKG45" s="104"/>
      <c r="AKH45" s="104"/>
      <c r="AKI45" s="104"/>
      <c r="AKJ45" s="104"/>
      <c r="AKK45" s="104"/>
      <c r="AKL45" s="104"/>
      <c r="AKM45" s="104"/>
      <c r="AKN45" s="104"/>
      <c r="AKO45" s="104"/>
      <c r="AKP45" s="104"/>
      <c r="AKQ45" s="104"/>
      <c r="AKR45" s="104"/>
      <c r="AKS45" s="104"/>
      <c r="AKT45" s="104"/>
      <c r="AKU45" s="104"/>
      <c r="AKV45" s="104"/>
      <c r="AKW45" s="104"/>
      <c r="AKX45" s="104"/>
      <c r="AKY45" s="104"/>
      <c r="AKZ45" s="104"/>
      <c r="ALA45" s="104"/>
      <c r="ALB45" s="104"/>
      <c r="ALC45" s="104"/>
      <c r="ALD45" s="104"/>
      <c r="ALE45" s="104"/>
      <c r="ALF45" s="104"/>
      <c r="ALG45" s="104"/>
      <c r="ALH45" s="104"/>
      <c r="ALI45" s="104"/>
      <c r="ALJ45" s="104"/>
      <c r="ALK45" s="104"/>
      <c r="ALL45" s="104"/>
      <c r="ALM45" s="104"/>
      <c r="ALN45" s="104"/>
      <c r="ALO45" s="104"/>
      <c r="ALP45" s="104"/>
      <c r="ALQ45" s="104"/>
      <c r="ALR45" s="104"/>
      <c r="ALS45" s="104"/>
      <c r="ALT45" s="104"/>
      <c r="ALU45" s="104"/>
      <c r="ALV45" s="104"/>
      <c r="ALW45" s="104"/>
      <c r="ALX45" s="104"/>
      <c r="ALY45" s="104"/>
      <c r="ALZ45" s="104"/>
      <c r="AMA45" s="104"/>
      <c r="AMB45" s="104"/>
      <c r="AMC45" s="104"/>
      <c r="AMD45" s="104"/>
      <c r="AME45" s="104"/>
      <c r="AMF45" s="104"/>
      <c r="AMG45" s="104"/>
      <c r="AMH45" s="104"/>
      <c r="AMI45" s="104"/>
      <c r="AMJ45" s="104"/>
      <c r="AMK45" s="104"/>
      <c r="AML45" s="104"/>
      <c r="AMM45" s="104"/>
      <c r="AMN45" s="104"/>
      <c r="AMO45" s="104"/>
      <c r="AMP45" s="104"/>
      <c r="AMQ45" s="104"/>
      <c r="AMR45" s="104"/>
      <c r="AMS45" s="104"/>
      <c r="AMT45" s="104"/>
      <c r="AMU45" s="104"/>
      <c r="AMV45" s="104"/>
      <c r="AMW45" s="104"/>
      <c r="AMX45" s="104"/>
      <c r="AMY45" s="104"/>
      <c r="AMZ45" s="104"/>
      <c r="ANA45" s="104"/>
      <c r="ANB45" s="104"/>
      <c r="ANC45" s="104"/>
      <c r="AND45" s="104"/>
      <c r="ANE45" s="104"/>
      <c r="ANF45" s="104"/>
      <c r="ANG45" s="104"/>
      <c r="ANH45" s="104"/>
      <c r="ANI45" s="104"/>
      <c r="ANJ45" s="104"/>
      <c r="ANK45" s="104"/>
      <c r="ANL45" s="104"/>
      <c r="ANM45" s="104"/>
      <c r="ANN45" s="104"/>
      <c r="ANO45" s="104"/>
      <c r="ANP45" s="104"/>
      <c r="ANQ45" s="104"/>
      <c r="ANR45" s="104"/>
      <c r="ANS45" s="104"/>
      <c r="ANT45" s="104"/>
      <c r="ANU45" s="104"/>
      <c r="ANV45" s="104"/>
      <c r="ANW45" s="104"/>
      <c r="ANX45" s="104"/>
      <c r="ANY45" s="104"/>
      <c r="ANZ45" s="104"/>
      <c r="AOA45" s="104"/>
      <c r="AOB45" s="104"/>
      <c r="AOC45" s="104"/>
      <c r="AOD45" s="104"/>
      <c r="AOE45" s="104"/>
      <c r="AOF45" s="104"/>
      <c r="AOG45" s="104"/>
      <c r="AOH45" s="104"/>
      <c r="AOI45" s="104"/>
      <c r="AOJ45" s="104"/>
      <c r="AOK45" s="104"/>
      <c r="AOL45" s="104"/>
      <c r="AOM45" s="104"/>
      <c r="AON45" s="104"/>
      <c r="AOO45" s="104"/>
      <c r="AOP45" s="104"/>
      <c r="AOQ45" s="104"/>
      <c r="AOR45" s="104"/>
      <c r="AOS45" s="104"/>
      <c r="AOT45" s="104"/>
      <c r="AOU45" s="104"/>
      <c r="AOV45" s="104"/>
      <c r="AOW45" s="104"/>
      <c r="AOX45" s="104"/>
      <c r="AOY45" s="104"/>
      <c r="AOZ45" s="104"/>
      <c r="APA45" s="104"/>
      <c r="APB45" s="104"/>
      <c r="APC45" s="104"/>
      <c r="APD45" s="104"/>
      <c r="APE45" s="104"/>
      <c r="APF45" s="104"/>
      <c r="APG45" s="104"/>
      <c r="APH45" s="104"/>
      <c r="API45" s="104"/>
      <c r="APJ45" s="104"/>
      <c r="APK45" s="104"/>
      <c r="APL45" s="104"/>
      <c r="APM45" s="104"/>
      <c r="APN45" s="104"/>
      <c r="APO45" s="104"/>
      <c r="APP45" s="104"/>
      <c r="APQ45" s="104"/>
      <c r="APR45" s="104"/>
      <c r="APS45" s="104"/>
      <c r="APT45" s="104"/>
      <c r="APU45" s="104"/>
      <c r="APV45" s="104"/>
      <c r="APW45" s="104"/>
      <c r="APX45" s="104"/>
      <c r="APY45" s="104"/>
      <c r="APZ45" s="104"/>
      <c r="AQA45" s="104"/>
      <c r="AQB45" s="104"/>
      <c r="AQC45" s="104"/>
      <c r="AQD45" s="104"/>
      <c r="AQE45" s="104"/>
      <c r="AQF45" s="104"/>
      <c r="AQG45" s="104"/>
      <c r="AQH45" s="104"/>
      <c r="AQI45" s="104"/>
      <c r="AQJ45" s="104"/>
      <c r="AQK45" s="104"/>
      <c r="AQL45" s="104"/>
      <c r="AQM45" s="104"/>
      <c r="AQN45" s="104"/>
      <c r="AQO45" s="104"/>
      <c r="AQP45" s="104"/>
      <c r="AQQ45" s="104"/>
      <c r="AQR45" s="104"/>
      <c r="AQS45" s="104"/>
      <c r="AQT45" s="104"/>
      <c r="AQU45" s="104"/>
      <c r="AQV45" s="104"/>
      <c r="AQW45" s="104"/>
      <c r="AQX45" s="104"/>
      <c r="AQY45" s="104"/>
      <c r="AQZ45" s="104"/>
      <c r="ARA45" s="104"/>
      <c r="ARB45" s="104"/>
      <c r="ARC45" s="104"/>
      <c r="ARD45" s="104"/>
      <c r="ARE45" s="104"/>
      <c r="ARF45" s="104"/>
      <c r="ARG45" s="104"/>
      <c r="ARH45" s="104"/>
      <c r="ARI45" s="104"/>
      <c r="ARJ45" s="104"/>
      <c r="ARK45" s="104"/>
      <c r="ARL45" s="104"/>
      <c r="ARM45" s="104"/>
      <c r="ARN45" s="104"/>
      <c r="ARO45" s="104"/>
      <c r="ARP45" s="104"/>
      <c r="ARQ45" s="104"/>
      <c r="ARR45" s="104"/>
      <c r="ARS45" s="104"/>
      <c r="ART45" s="104"/>
      <c r="ARU45" s="104"/>
      <c r="ARV45" s="104"/>
      <c r="ARW45" s="104"/>
      <c r="ARX45" s="104"/>
      <c r="ARY45" s="104"/>
      <c r="ARZ45" s="104"/>
      <c r="ASA45" s="104"/>
      <c r="ASB45" s="104"/>
      <c r="ASC45" s="104"/>
      <c r="ASD45" s="104"/>
      <c r="ASE45" s="104"/>
      <c r="ASF45" s="104"/>
      <c r="ASG45" s="104"/>
      <c r="ASH45" s="104"/>
      <c r="ASI45" s="104"/>
      <c r="ASJ45" s="104"/>
      <c r="ASK45" s="104"/>
      <c r="ASL45" s="104"/>
      <c r="ASM45" s="104"/>
      <c r="ASN45" s="104"/>
      <c r="ASO45" s="104"/>
      <c r="ASP45" s="104"/>
      <c r="ASQ45" s="104"/>
      <c r="ASR45" s="104"/>
      <c r="ASS45" s="104"/>
      <c r="AST45" s="104"/>
      <c r="ASU45" s="104"/>
      <c r="ASV45" s="104"/>
      <c r="ASW45" s="104"/>
      <c r="ASX45" s="104"/>
      <c r="ASY45" s="104"/>
      <c r="ASZ45" s="104"/>
      <c r="ATA45" s="104"/>
      <c r="ATB45" s="104"/>
      <c r="ATC45" s="104"/>
      <c r="ATD45" s="104"/>
      <c r="ATE45" s="104"/>
      <c r="ATF45" s="104"/>
      <c r="ATG45" s="104"/>
      <c r="ATH45" s="104"/>
      <c r="ATI45" s="104"/>
      <c r="ATJ45" s="104"/>
      <c r="ATK45" s="104"/>
      <c r="ATL45" s="104"/>
      <c r="ATM45" s="104"/>
      <c r="ATN45" s="104"/>
      <c r="ATO45" s="104"/>
      <c r="ATP45" s="104"/>
      <c r="ATQ45" s="104"/>
      <c r="ATR45" s="104"/>
      <c r="ATS45" s="104"/>
      <c r="ATT45" s="104"/>
      <c r="ATU45" s="104"/>
      <c r="ATV45" s="104"/>
      <c r="ATW45" s="104"/>
      <c r="ATX45" s="104"/>
      <c r="ATY45" s="104"/>
      <c r="ATZ45" s="104"/>
      <c r="AUA45" s="104"/>
      <c r="AUB45" s="104"/>
      <c r="AUC45" s="104"/>
      <c r="AUD45" s="104"/>
      <c r="AUE45" s="104"/>
      <c r="AUF45" s="104"/>
      <c r="AUG45" s="104"/>
      <c r="AUH45" s="104"/>
      <c r="AUI45" s="104"/>
      <c r="AUJ45" s="104"/>
      <c r="AUK45" s="104"/>
      <c r="AUL45" s="104"/>
      <c r="AUM45" s="104"/>
      <c r="AUN45" s="104"/>
      <c r="AUO45" s="104"/>
      <c r="AUP45" s="104"/>
      <c r="AUQ45" s="104"/>
      <c r="AUR45" s="104"/>
      <c r="AUS45" s="104"/>
      <c r="AUT45" s="104"/>
      <c r="AUU45" s="104"/>
      <c r="AUV45" s="104"/>
      <c r="AUW45" s="104"/>
      <c r="AUX45" s="104"/>
      <c r="AUY45" s="104"/>
      <c r="AUZ45" s="104"/>
      <c r="AVA45" s="104"/>
      <c r="AVB45" s="104"/>
      <c r="AVC45" s="104"/>
      <c r="AVD45" s="104"/>
      <c r="AVE45" s="104"/>
      <c r="AVF45" s="104"/>
      <c r="AVG45" s="104"/>
      <c r="AVH45" s="104"/>
      <c r="AVI45" s="104"/>
      <c r="AVJ45" s="104"/>
      <c r="AVK45" s="104"/>
      <c r="AVL45" s="104"/>
      <c r="AVM45" s="104"/>
      <c r="AVN45" s="104"/>
      <c r="AVO45" s="104"/>
      <c r="AVP45" s="104"/>
      <c r="AVQ45" s="104"/>
      <c r="AVR45" s="104"/>
      <c r="AVS45" s="104"/>
      <c r="AVT45" s="104"/>
      <c r="AVU45" s="104"/>
      <c r="AVV45" s="104"/>
      <c r="AVW45" s="104"/>
      <c r="AVX45" s="104"/>
      <c r="AVY45" s="104"/>
      <c r="AVZ45" s="104"/>
      <c r="AWA45" s="104"/>
      <c r="AWB45" s="104"/>
      <c r="AWC45" s="104"/>
      <c r="AWD45" s="104"/>
      <c r="AWE45" s="104"/>
      <c r="AWF45" s="104"/>
      <c r="AWG45" s="104"/>
      <c r="AWH45" s="104"/>
      <c r="AWI45" s="104"/>
      <c r="AWJ45" s="104"/>
      <c r="AWK45" s="104"/>
      <c r="AWL45" s="104"/>
      <c r="AWM45" s="104"/>
      <c r="AWN45" s="104"/>
      <c r="AWO45" s="104"/>
      <c r="AWP45" s="104"/>
      <c r="AWQ45" s="104"/>
      <c r="AWR45" s="104"/>
      <c r="AWS45" s="104"/>
      <c r="AWT45" s="104"/>
      <c r="AWU45" s="104"/>
      <c r="AWV45" s="104"/>
      <c r="AWW45" s="104"/>
      <c r="AWX45" s="104"/>
      <c r="AWY45" s="104"/>
      <c r="AWZ45" s="104"/>
      <c r="AXA45" s="104"/>
      <c r="AXB45" s="104"/>
      <c r="AXC45" s="104"/>
      <c r="AXD45" s="104"/>
      <c r="AXE45" s="104"/>
      <c r="AXF45" s="104"/>
      <c r="AXG45" s="104"/>
      <c r="AXH45" s="104"/>
      <c r="AXI45" s="104"/>
      <c r="AXJ45" s="104"/>
      <c r="AXK45" s="104"/>
      <c r="AXL45" s="104"/>
      <c r="AXM45" s="104"/>
      <c r="AXN45" s="104"/>
      <c r="AXO45" s="104"/>
      <c r="AXP45" s="104"/>
      <c r="AXQ45" s="104"/>
      <c r="AXR45" s="104"/>
      <c r="AXS45" s="104"/>
      <c r="AXT45" s="104"/>
      <c r="AXU45" s="104"/>
      <c r="AXV45" s="104"/>
      <c r="AXW45" s="104"/>
      <c r="AXX45" s="104"/>
      <c r="AXY45" s="104"/>
      <c r="AXZ45" s="104"/>
      <c r="AYA45" s="104"/>
      <c r="AYB45" s="104"/>
      <c r="AYC45" s="104"/>
      <c r="AYD45" s="104"/>
      <c r="AYE45" s="104"/>
      <c r="AYF45" s="104"/>
      <c r="AYG45" s="104"/>
      <c r="AYH45" s="104"/>
      <c r="AYI45" s="104"/>
      <c r="AYJ45" s="104"/>
      <c r="AYK45" s="104"/>
      <c r="AYL45" s="104"/>
      <c r="AYM45" s="104"/>
      <c r="AYN45" s="104"/>
      <c r="AYO45" s="104"/>
      <c r="AYP45" s="104"/>
      <c r="AYQ45" s="104"/>
      <c r="AYR45" s="104"/>
      <c r="AYS45" s="104"/>
      <c r="AYT45" s="104"/>
      <c r="AYU45" s="104"/>
      <c r="AYV45" s="104"/>
      <c r="AYW45" s="104"/>
      <c r="AYX45" s="104"/>
      <c r="AYY45" s="104"/>
      <c r="AYZ45" s="104"/>
      <c r="AZA45" s="104"/>
      <c r="AZB45" s="104"/>
      <c r="AZC45" s="104"/>
      <c r="AZD45" s="104"/>
      <c r="AZE45" s="104"/>
      <c r="AZF45" s="104"/>
      <c r="AZG45" s="104"/>
      <c r="AZH45" s="104"/>
      <c r="AZI45" s="104"/>
      <c r="AZJ45" s="104"/>
      <c r="AZK45" s="104"/>
      <c r="AZL45" s="104"/>
      <c r="AZM45" s="104"/>
      <c r="AZN45" s="104"/>
      <c r="AZO45" s="104"/>
      <c r="AZP45" s="104"/>
      <c r="AZQ45" s="104"/>
      <c r="AZR45" s="104"/>
      <c r="AZS45" s="104"/>
      <c r="AZT45" s="104"/>
      <c r="AZU45" s="104"/>
      <c r="AZV45" s="104"/>
      <c r="AZW45" s="104"/>
      <c r="AZX45" s="104"/>
      <c r="AZY45" s="104"/>
      <c r="AZZ45" s="104"/>
      <c r="BAA45" s="104"/>
      <c r="BAB45" s="104"/>
      <c r="BAC45" s="104"/>
      <c r="BAD45" s="104"/>
      <c r="BAE45" s="104"/>
      <c r="BAF45" s="104"/>
      <c r="BAG45" s="104"/>
      <c r="BAH45" s="104"/>
      <c r="BAI45" s="104"/>
      <c r="BAJ45" s="104"/>
      <c r="BAK45" s="104"/>
      <c r="BAL45" s="104"/>
      <c r="BAM45" s="104"/>
      <c r="BAN45" s="104"/>
      <c r="BAO45" s="104"/>
      <c r="BAP45" s="104"/>
      <c r="BAQ45" s="104"/>
      <c r="BAR45" s="104"/>
      <c r="BAS45" s="104"/>
      <c r="BAT45" s="104"/>
      <c r="BAU45" s="104"/>
      <c r="BAV45" s="104"/>
      <c r="BAW45" s="104"/>
      <c r="BAX45" s="104"/>
      <c r="BAY45" s="104"/>
      <c r="BAZ45" s="104"/>
      <c r="BBA45" s="104"/>
      <c r="BBB45" s="104"/>
      <c r="BBC45" s="104"/>
      <c r="BBD45" s="104"/>
      <c r="BBE45" s="104"/>
      <c r="BBF45" s="104"/>
      <c r="BBG45" s="104"/>
      <c r="BBH45" s="104"/>
      <c r="BBI45" s="104"/>
      <c r="BBJ45" s="104"/>
      <c r="BBK45" s="104"/>
      <c r="BBL45" s="104"/>
      <c r="BBM45" s="104"/>
      <c r="BBN45" s="104"/>
      <c r="BBO45" s="104"/>
      <c r="BBP45" s="104"/>
      <c r="BBQ45" s="104"/>
      <c r="BBR45" s="104"/>
      <c r="BBS45" s="104"/>
      <c r="BBT45" s="104"/>
      <c r="BBU45" s="104"/>
      <c r="BBV45" s="104"/>
      <c r="BBW45" s="104"/>
      <c r="BBX45" s="104"/>
      <c r="BBY45" s="104"/>
      <c r="BBZ45" s="104"/>
      <c r="BCA45" s="104"/>
      <c r="BCB45" s="104"/>
      <c r="BCC45" s="104"/>
      <c r="BCD45" s="104"/>
      <c r="BCE45" s="104"/>
      <c r="BCF45" s="104"/>
      <c r="BCG45" s="104"/>
      <c r="BCH45" s="104"/>
      <c r="BCI45" s="104"/>
      <c r="BCJ45" s="104"/>
      <c r="BCK45" s="104"/>
      <c r="BCL45" s="104"/>
      <c r="BCM45" s="104"/>
      <c r="BCN45" s="104"/>
      <c r="BCO45" s="104"/>
      <c r="BCP45" s="104"/>
      <c r="BCQ45" s="104"/>
      <c r="BCR45" s="104"/>
      <c r="BCS45" s="104"/>
      <c r="BCT45" s="104"/>
      <c r="BCU45" s="104"/>
      <c r="BCV45" s="104"/>
      <c r="BCW45" s="104"/>
      <c r="BCX45" s="104"/>
      <c r="BCY45" s="104"/>
      <c r="BCZ45" s="104"/>
      <c r="BDA45" s="104"/>
      <c r="BDB45" s="104"/>
      <c r="BDC45" s="104"/>
      <c r="BDD45" s="104"/>
      <c r="BDE45" s="104"/>
      <c r="BDF45" s="104"/>
      <c r="BDG45" s="104"/>
      <c r="BDH45" s="104"/>
      <c r="BDI45" s="104"/>
      <c r="BDJ45" s="104"/>
      <c r="BDK45" s="104"/>
      <c r="BDL45" s="104"/>
      <c r="BDM45" s="104"/>
      <c r="BDN45" s="104"/>
      <c r="BDO45" s="104"/>
      <c r="BDP45" s="104"/>
      <c r="BDQ45" s="104"/>
      <c r="BDR45" s="104"/>
      <c r="BDS45" s="104"/>
      <c r="BDT45" s="104"/>
      <c r="BDU45" s="104"/>
      <c r="BDV45" s="104"/>
      <c r="BDW45" s="104"/>
      <c r="BDX45" s="104"/>
      <c r="BDY45" s="104"/>
      <c r="BDZ45" s="104"/>
      <c r="BEA45" s="104"/>
      <c r="BEB45" s="104"/>
      <c r="BEC45" s="104"/>
      <c r="BED45" s="104"/>
      <c r="BEE45" s="104"/>
      <c r="BEF45" s="104"/>
      <c r="BEG45" s="104"/>
      <c r="BEH45" s="104"/>
      <c r="BEI45" s="104"/>
      <c r="BEJ45" s="104"/>
      <c r="BEK45" s="104"/>
      <c r="BEL45" s="104"/>
      <c r="BEM45" s="104"/>
      <c r="BEN45" s="104"/>
      <c r="BEO45" s="104"/>
      <c r="BEP45" s="104"/>
      <c r="BEQ45" s="104"/>
      <c r="BER45" s="104"/>
      <c r="BES45" s="104"/>
      <c r="BET45" s="104"/>
      <c r="BEU45" s="104"/>
      <c r="BEV45" s="104"/>
      <c r="BEW45" s="104"/>
      <c r="BEX45" s="104"/>
      <c r="BEY45" s="104"/>
      <c r="BEZ45" s="104"/>
      <c r="BFA45" s="104"/>
      <c r="BFB45" s="104"/>
      <c r="BFC45" s="104"/>
      <c r="BFD45" s="104"/>
      <c r="BFE45" s="104"/>
      <c r="BFF45" s="104"/>
      <c r="BFG45" s="104"/>
      <c r="BFH45" s="104"/>
      <c r="BFI45" s="104"/>
      <c r="BFJ45" s="104"/>
      <c r="BFK45" s="104"/>
      <c r="BFL45" s="104"/>
      <c r="BFM45" s="104"/>
      <c r="BFN45" s="104"/>
      <c r="BFO45" s="104"/>
      <c r="BFP45" s="104"/>
      <c r="BFQ45" s="104"/>
      <c r="BFR45" s="104"/>
      <c r="BFS45" s="104"/>
      <c r="BFT45" s="104"/>
      <c r="BFU45" s="104"/>
      <c r="BFV45" s="104"/>
      <c r="BFW45" s="104"/>
      <c r="BFX45" s="104"/>
      <c r="BFY45" s="104"/>
      <c r="BFZ45" s="104"/>
      <c r="BGA45" s="104"/>
      <c r="BGB45" s="104"/>
      <c r="BGC45" s="104"/>
      <c r="BGD45" s="104"/>
      <c r="BGE45" s="104"/>
      <c r="BGF45" s="104"/>
      <c r="BGG45" s="104"/>
      <c r="BGH45" s="104"/>
      <c r="BGI45" s="104"/>
      <c r="BGJ45" s="104"/>
      <c r="BGK45" s="104"/>
      <c r="BGL45" s="104"/>
      <c r="BGM45" s="104"/>
      <c r="BGN45" s="104"/>
      <c r="BGO45" s="104"/>
      <c r="BGP45" s="104"/>
      <c r="BGQ45" s="104"/>
      <c r="BGR45" s="104"/>
      <c r="BGS45" s="104"/>
      <c r="BGT45" s="104"/>
      <c r="BGU45" s="104"/>
      <c r="BGV45" s="104"/>
      <c r="BGW45" s="104"/>
      <c r="BGX45" s="104"/>
      <c r="BGY45" s="104"/>
      <c r="BGZ45" s="104"/>
      <c r="BHA45" s="104"/>
      <c r="BHB45" s="104"/>
      <c r="BHC45" s="104"/>
      <c r="BHD45" s="104"/>
      <c r="BHE45" s="104"/>
      <c r="BHF45" s="104"/>
      <c r="BHG45" s="104"/>
      <c r="BHH45" s="104"/>
      <c r="BHI45" s="104"/>
      <c r="BHJ45" s="104"/>
      <c r="BHK45" s="104"/>
      <c r="BHL45" s="104"/>
      <c r="BHM45" s="104"/>
      <c r="BHN45" s="104"/>
      <c r="BHO45" s="104"/>
      <c r="BHP45" s="104"/>
      <c r="BHQ45" s="104"/>
      <c r="BHR45" s="104"/>
      <c r="BHS45" s="104"/>
      <c r="BHT45" s="104"/>
      <c r="BHU45" s="104"/>
      <c r="BHV45" s="104"/>
      <c r="BHW45" s="104"/>
      <c r="BHX45" s="104"/>
      <c r="BHY45" s="104"/>
      <c r="BHZ45" s="104"/>
      <c r="BIA45" s="104"/>
      <c r="BIB45" s="104"/>
      <c r="BIC45" s="104"/>
      <c r="BID45" s="104"/>
      <c r="BIE45" s="104"/>
      <c r="BIF45" s="104"/>
      <c r="BIG45" s="104"/>
      <c r="BIH45" s="104"/>
      <c r="BII45" s="104"/>
      <c r="BIJ45" s="104"/>
      <c r="BIK45" s="104"/>
      <c r="BIL45" s="104"/>
      <c r="BIM45" s="104"/>
      <c r="BIN45" s="104"/>
      <c r="BIO45" s="104"/>
      <c r="BIP45" s="104"/>
      <c r="BIQ45" s="104"/>
      <c r="BIR45" s="104"/>
      <c r="BIS45" s="104"/>
      <c r="BIT45" s="104"/>
      <c r="BIU45" s="104"/>
      <c r="BIV45" s="104"/>
      <c r="BIW45" s="104"/>
      <c r="BIX45" s="104"/>
      <c r="BIY45" s="104"/>
      <c r="BIZ45" s="104"/>
      <c r="BJA45" s="104"/>
      <c r="BJB45" s="104"/>
      <c r="BJC45" s="104"/>
      <c r="BJD45" s="104"/>
      <c r="BJE45" s="104"/>
      <c r="BJF45" s="104"/>
      <c r="BJG45" s="104"/>
      <c r="BJH45" s="104"/>
      <c r="BJI45" s="104"/>
      <c r="BJJ45" s="104"/>
      <c r="BJK45" s="104"/>
      <c r="BJL45" s="104"/>
      <c r="BJM45" s="104"/>
      <c r="BJN45" s="104"/>
      <c r="BJO45" s="104"/>
      <c r="BJP45" s="104"/>
      <c r="BJQ45" s="104"/>
      <c r="BJR45" s="104"/>
      <c r="BJS45" s="104"/>
      <c r="BJT45" s="104"/>
      <c r="BJU45" s="104"/>
      <c r="BJV45" s="104"/>
      <c r="BJW45" s="104"/>
      <c r="BJX45" s="104"/>
      <c r="BJY45" s="104"/>
      <c r="BJZ45" s="104"/>
      <c r="BKA45" s="104"/>
      <c r="BKB45" s="104"/>
      <c r="BKC45" s="104"/>
      <c r="BKD45" s="104"/>
      <c r="BKE45" s="104"/>
      <c r="BKF45" s="104"/>
      <c r="BKG45" s="104"/>
      <c r="BKH45" s="104"/>
      <c r="BKI45" s="104"/>
      <c r="BKJ45" s="104"/>
      <c r="BKK45" s="104"/>
      <c r="BKL45" s="104"/>
      <c r="BKM45" s="104"/>
      <c r="BKN45" s="104"/>
      <c r="BKO45" s="104"/>
      <c r="BKP45" s="104"/>
      <c r="BKQ45" s="104"/>
      <c r="BKR45" s="104"/>
      <c r="BKS45" s="104"/>
      <c r="BKT45" s="104"/>
      <c r="BKU45" s="104"/>
      <c r="BKV45" s="104"/>
      <c r="BKW45" s="104"/>
      <c r="BKX45" s="104"/>
      <c r="BKY45" s="104"/>
      <c r="BKZ45" s="104"/>
      <c r="BLA45" s="104"/>
      <c r="BLB45" s="104"/>
      <c r="BLC45" s="104"/>
      <c r="BLD45" s="104"/>
      <c r="BLE45" s="104"/>
      <c r="BLF45" s="104"/>
      <c r="BLG45" s="104"/>
      <c r="BLH45" s="104"/>
      <c r="BLI45" s="104"/>
      <c r="BLJ45" s="104"/>
      <c r="BLK45" s="104"/>
      <c r="BLL45" s="104"/>
      <c r="BLM45" s="104"/>
      <c r="BLN45" s="104"/>
      <c r="BLO45" s="104"/>
      <c r="BLP45" s="104"/>
      <c r="BLQ45" s="104"/>
      <c r="BLR45" s="104"/>
      <c r="BLS45" s="104"/>
      <c r="BLT45" s="104"/>
      <c r="BLU45" s="104"/>
      <c r="BLV45" s="104"/>
      <c r="BLW45" s="104"/>
      <c r="BLX45" s="104"/>
      <c r="BLY45" s="104"/>
      <c r="BLZ45" s="104"/>
      <c r="BMA45" s="104"/>
      <c r="BMB45" s="104"/>
      <c r="BMC45" s="104"/>
      <c r="BMD45" s="104"/>
      <c r="BME45" s="104"/>
      <c r="BMF45" s="104"/>
      <c r="BMG45" s="104"/>
      <c r="BMH45" s="104"/>
      <c r="BMI45" s="104"/>
      <c r="BMJ45" s="104"/>
      <c r="BMK45" s="104"/>
      <c r="BML45" s="104"/>
      <c r="BMM45" s="104"/>
      <c r="BMN45" s="104"/>
      <c r="BMO45" s="104"/>
      <c r="BMP45" s="104"/>
      <c r="BMQ45" s="104"/>
      <c r="BMR45" s="104"/>
      <c r="BMS45" s="104"/>
      <c r="BMT45" s="104"/>
      <c r="BMU45" s="104"/>
      <c r="BMV45" s="104"/>
      <c r="BMW45" s="104"/>
      <c r="BMX45" s="104"/>
      <c r="BMY45" s="104"/>
      <c r="BMZ45" s="104"/>
      <c r="BNA45" s="104"/>
      <c r="BNB45" s="104"/>
      <c r="BNC45" s="104"/>
      <c r="BND45" s="104"/>
      <c r="BNE45" s="104"/>
      <c r="BNF45" s="104"/>
      <c r="BNG45" s="104"/>
      <c r="BNH45" s="104"/>
      <c r="BNI45" s="104"/>
      <c r="BNJ45" s="104"/>
      <c r="BNK45" s="104"/>
      <c r="BNL45" s="104"/>
      <c r="BNM45" s="104"/>
      <c r="BNN45" s="104"/>
      <c r="BNO45" s="104"/>
      <c r="BNP45" s="104"/>
      <c r="BNQ45" s="104"/>
      <c r="BNR45" s="104"/>
      <c r="BNS45" s="104"/>
      <c r="BNT45" s="104"/>
      <c r="BNU45" s="104"/>
      <c r="BNV45" s="104"/>
      <c r="BNW45" s="104"/>
      <c r="BNX45" s="104"/>
      <c r="BNY45" s="104"/>
      <c r="BNZ45" s="104"/>
      <c r="BOA45" s="104"/>
      <c r="BOB45" s="104"/>
      <c r="BOC45" s="104"/>
      <c r="BOD45" s="104"/>
      <c r="BOE45" s="104"/>
      <c r="BOF45" s="104"/>
      <c r="BOG45" s="104"/>
      <c r="BOH45" s="104"/>
      <c r="BOI45" s="104"/>
      <c r="BOJ45" s="104"/>
      <c r="BOK45" s="104"/>
      <c r="BOL45" s="104"/>
      <c r="BOM45" s="104"/>
      <c r="BON45" s="104"/>
      <c r="BOO45" s="104"/>
      <c r="BOP45" s="104"/>
      <c r="BOQ45" s="104"/>
      <c r="BOR45" s="104"/>
      <c r="BOS45" s="104"/>
      <c r="BOT45" s="104"/>
      <c r="BOU45" s="104"/>
      <c r="BOV45" s="104"/>
      <c r="BOW45" s="104"/>
      <c r="BOX45" s="104"/>
      <c r="BOY45" s="104"/>
      <c r="BOZ45" s="104"/>
      <c r="BPA45" s="104"/>
      <c r="BPB45" s="104"/>
      <c r="BPC45" s="104"/>
      <c r="BPD45" s="104"/>
      <c r="BPE45" s="104"/>
      <c r="BPF45" s="104"/>
      <c r="BPG45" s="104"/>
      <c r="BPH45" s="104"/>
      <c r="BPI45" s="104"/>
      <c r="BPJ45" s="104"/>
      <c r="BPK45" s="104"/>
      <c r="BPL45" s="104"/>
      <c r="BPM45" s="104"/>
      <c r="BPN45" s="104"/>
      <c r="BPO45" s="104"/>
      <c r="BPP45" s="104"/>
      <c r="BPQ45" s="104"/>
      <c r="BPR45" s="104"/>
      <c r="BPS45" s="104"/>
      <c r="BPT45" s="104"/>
      <c r="BPU45" s="104"/>
      <c r="BPV45" s="104"/>
      <c r="BPW45" s="104"/>
      <c r="BPX45" s="104"/>
      <c r="BPY45" s="104"/>
      <c r="BPZ45" s="104"/>
      <c r="BQA45" s="104"/>
      <c r="BQB45" s="104"/>
      <c r="BQC45" s="104"/>
      <c r="BQD45" s="104"/>
      <c r="BQE45" s="104"/>
      <c r="BQF45" s="104"/>
      <c r="BQG45" s="104"/>
      <c r="BQH45" s="104"/>
      <c r="BQI45" s="104"/>
      <c r="BQJ45" s="104"/>
      <c r="BQK45" s="104"/>
      <c r="BQL45" s="104"/>
      <c r="BQM45" s="104"/>
      <c r="BQN45" s="104"/>
      <c r="BQO45" s="104"/>
      <c r="BQP45" s="104"/>
      <c r="BQQ45" s="104"/>
      <c r="BQR45" s="104"/>
      <c r="BQS45" s="104"/>
      <c r="BQT45" s="104"/>
      <c r="BQU45" s="104"/>
      <c r="BQV45" s="104"/>
      <c r="BQW45" s="104"/>
      <c r="BQX45" s="104"/>
      <c r="BQY45" s="104"/>
      <c r="BQZ45" s="104"/>
      <c r="BRA45" s="104"/>
      <c r="BRB45" s="104"/>
      <c r="BRC45" s="104"/>
      <c r="BRD45" s="104"/>
      <c r="BRE45" s="104"/>
      <c r="BRF45" s="104"/>
      <c r="BRG45" s="104"/>
      <c r="BRH45" s="104"/>
      <c r="BRI45" s="104"/>
      <c r="BRJ45" s="104"/>
      <c r="BRK45" s="104"/>
      <c r="BRL45" s="104"/>
      <c r="BRM45" s="104"/>
      <c r="BRN45" s="104"/>
      <c r="BRO45" s="104"/>
      <c r="BRP45" s="104"/>
      <c r="BRQ45" s="104"/>
    </row>
    <row r="46" spans="1:1837" s="236" customFormat="1" ht="110.4" customHeight="1" x14ac:dyDescent="0.3">
      <c r="A46" s="901"/>
      <c r="B46" s="786"/>
      <c r="C46" s="789"/>
      <c r="D46" s="806"/>
      <c r="E46" s="231"/>
      <c r="F46" s="128">
        <v>1.5</v>
      </c>
      <c r="G46" s="161">
        <f>F46/SUM($F$45:$F$49)</f>
        <v>0.375</v>
      </c>
      <c r="H46" s="22" t="s">
        <v>179</v>
      </c>
      <c r="I46" s="22" t="s">
        <v>534</v>
      </c>
      <c r="J46" s="441" t="s">
        <v>326</v>
      </c>
      <c r="K46" s="882"/>
      <c r="L46" s="83" t="s">
        <v>375</v>
      </c>
      <c r="M46" s="113" t="s">
        <v>325</v>
      </c>
      <c r="N46" s="232"/>
      <c r="O46" s="232"/>
      <c r="P46" s="232"/>
      <c r="Q46" s="151">
        <v>0</v>
      </c>
      <c r="R46" s="151">
        <v>0</v>
      </c>
      <c r="S46" s="151">
        <v>0</v>
      </c>
      <c r="T46" s="338">
        <f t="shared" si="3"/>
        <v>0</v>
      </c>
      <c r="U46" s="338">
        <f t="shared" si="3"/>
        <v>0</v>
      </c>
      <c r="V46" s="338">
        <f t="shared" si="3"/>
        <v>0</v>
      </c>
      <c r="W46" s="83" t="s">
        <v>375</v>
      </c>
      <c r="X46" s="113" t="s">
        <v>327</v>
      </c>
      <c r="Y46" s="232"/>
      <c r="Z46" s="233"/>
      <c r="AA46" s="234"/>
      <c r="AB46" s="151">
        <v>0</v>
      </c>
      <c r="AC46" s="151">
        <v>1</v>
      </c>
      <c r="AD46" s="151">
        <v>2</v>
      </c>
      <c r="AE46" s="312">
        <f t="shared" si="7"/>
        <v>0</v>
      </c>
      <c r="AF46" s="312">
        <f t="shared" si="7"/>
        <v>0.375</v>
      </c>
      <c r="AG46" s="312">
        <f t="shared" si="7"/>
        <v>0.75</v>
      </c>
      <c r="AH46" s="83" t="s">
        <v>375</v>
      </c>
      <c r="AI46" s="113" t="s">
        <v>328</v>
      </c>
      <c r="AJ46" s="233"/>
      <c r="AK46" s="234"/>
      <c r="AL46" s="534"/>
      <c r="AM46" s="532">
        <v>1</v>
      </c>
      <c r="AN46" s="260">
        <v>2</v>
      </c>
      <c r="AO46" s="260">
        <v>2</v>
      </c>
      <c r="AP46" s="223">
        <f t="shared" si="8"/>
        <v>0.375</v>
      </c>
      <c r="AQ46" s="223">
        <f t="shared" si="8"/>
        <v>0.75</v>
      </c>
      <c r="AR46" s="223">
        <f t="shared" si="1"/>
        <v>0.75</v>
      </c>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393"/>
      <c r="BR46" s="393"/>
      <c r="BS46" s="393"/>
      <c r="BT46" s="393"/>
      <c r="BU46" s="393"/>
      <c r="BV46" s="393"/>
      <c r="BW46" s="393"/>
      <c r="BX46" s="393"/>
      <c r="BY46" s="393"/>
      <c r="BZ46" s="393"/>
      <c r="CA46" s="393"/>
      <c r="CB46" s="393"/>
      <c r="CC46" s="393"/>
      <c r="CD46" s="393"/>
      <c r="CE46" s="393"/>
      <c r="CF46" s="393"/>
      <c r="CG46" s="393"/>
      <c r="CH46" s="393"/>
      <c r="CI46" s="393"/>
      <c r="CJ46" s="393"/>
      <c r="CK46" s="393"/>
      <c r="CL46" s="393"/>
      <c r="CM46" s="393"/>
      <c r="CN46" s="393"/>
      <c r="CO46" s="393"/>
      <c r="CP46" s="393"/>
      <c r="CQ46" s="393"/>
      <c r="CR46" s="393"/>
      <c r="CS46" s="393"/>
      <c r="CT46" s="393"/>
      <c r="CU46" s="393"/>
      <c r="CV46" s="393"/>
      <c r="CW46" s="393"/>
      <c r="CX46" s="393"/>
      <c r="CY46" s="393"/>
      <c r="CZ46" s="393"/>
      <c r="DA46" s="393"/>
      <c r="DB46" s="393"/>
      <c r="DC46" s="393"/>
      <c r="DD46" s="393"/>
      <c r="DE46" s="393"/>
      <c r="DF46" s="393"/>
      <c r="DG46" s="393"/>
      <c r="DH46" s="393"/>
      <c r="DI46" s="393"/>
      <c r="DJ46" s="393"/>
      <c r="DK46" s="393"/>
      <c r="DL46" s="393"/>
      <c r="DM46" s="393"/>
      <c r="DN46" s="393"/>
      <c r="DO46" s="393"/>
      <c r="DP46" s="393"/>
      <c r="DQ46" s="393"/>
      <c r="DR46" s="393"/>
      <c r="DS46" s="393"/>
      <c r="DT46" s="393"/>
      <c r="DU46" s="393"/>
      <c r="DV46" s="393"/>
      <c r="DW46" s="393"/>
      <c r="DX46" s="393"/>
      <c r="DY46" s="393"/>
      <c r="DZ46" s="393"/>
      <c r="EA46" s="393"/>
      <c r="EB46" s="393"/>
      <c r="EC46" s="393"/>
      <c r="ED46" s="393"/>
      <c r="EE46" s="393"/>
      <c r="EF46" s="393"/>
      <c r="EG46" s="393"/>
      <c r="EH46" s="393"/>
      <c r="EI46" s="393"/>
      <c r="EJ46" s="393"/>
      <c r="EK46" s="393"/>
      <c r="EL46" s="393"/>
      <c r="EM46" s="393"/>
      <c r="EN46" s="393"/>
      <c r="EO46" s="393"/>
      <c r="EP46" s="393"/>
      <c r="EQ46" s="393"/>
      <c r="ER46" s="393"/>
      <c r="ES46" s="393"/>
      <c r="ET46" s="393"/>
      <c r="EU46" s="393"/>
      <c r="EV46" s="393"/>
      <c r="EW46" s="393"/>
      <c r="EX46" s="393"/>
      <c r="EY46" s="393"/>
      <c r="EZ46" s="393"/>
      <c r="FA46" s="393"/>
      <c r="FB46" s="393"/>
      <c r="FC46" s="393"/>
      <c r="FD46" s="393"/>
      <c r="FE46" s="393"/>
      <c r="FF46" s="393"/>
      <c r="FG46" s="393"/>
      <c r="FH46" s="393"/>
      <c r="FI46" s="393"/>
      <c r="FJ46" s="393"/>
      <c r="FK46" s="393"/>
      <c r="FL46" s="393"/>
      <c r="FM46" s="393"/>
      <c r="FN46" s="393"/>
      <c r="FO46" s="393"/>
      <c r="FP46" s="393"/>
      <c r="FQ46" s="393"/>
      <c r="FR46" s="393"/>
      <c r="FS46" s="393"/>
      <c r="FT46" s="393"/>
      <c r="FU46" s="393"/>
      <c r="FV46" s="393"/>
      <c r="FW46" s="393"/>
      <c r="FX46" s="393"/>
      <c r="FY46" s="393"/>
      <c r="FZ46" s="393"/>
      <c r="GA46" s="393"/>
      <c r="GB46" s="393"/>
      <c r="GC46" s="393"/>
      <c r="GD46" s="393"/>
      <c r="GE46" s="393"/>
      <c r="GF46" s="393"/>
      <c r="GG46" s="393"/>
      <c r="GH46" s="393"/>
      <c r="GI46" s="393"/>
      <c r="GJ46" s="393"/>
      <c r="GK46" s="393"/>
      <c r="GL46" s="393"/>
      <c r="GM46" s="393"/>
      <c r="GN46" s="393"/>
      <c r="GO46" s="393"/>
      <c r="GP46" s="393"/>
      <c r="GQ46" s="393"/>
      <c r="GR46" s="393"/>
      <c r="GS46" s="393"/>
      <c r="GT46" s="393"/>
      <c r="GU46" s="393"/>
      <c r="GV46" s="393"/>
      <c r="GW46" s="393"/>
      <c r="GX46" s="393"/>
      <c r="GY46" s="393"/>
      <c r="GZ46" s="393"/>
      <c r="HA46" s="393"/>
      <c r="HB46" s="393"/>
      <c r="HC46" s="393"/>
      <c r="HD46" s="393"/>
      <c r="HE46" s="393"/>
      <c r="HF46" s="393"/>
      <c r="HG46" s="393"/>
      <c r="HH46" s="393"/>
      <c r="HI46" s="393"/>
      <c r="HJ46" s="393"/>
      <c r="HK46" s="393"/>
      <c r="HL46" s="393"/>
      <c r="HM46" s="393"/>
      <c r="HN46" s="393"/>
      <c r="HO46" s="393"/>
      <c r="HP46" s="393"/>
      <c r="HQ46" s="393"/>
      <c r="HR46" s="393"/>
      <c r="HS46" s="393"/>
      <c r="HT46" s="393"/>
      <c r="HU46" s="393"/>
      <c r="HV46" s="393"/>
      <c r="HW46" s="393"/>
      <c r="HX46" s="393"/>
      <c r="HY46" s="393"/>
      <c r="HZ46" s="393"/>
      <c r="IA46" s="393"/>
      <c r="IB46" s="393"/>
      <c r="IC46" s="393"/>
      <c r="ID46" s="393"/>
      <c r="IE46" s="393"/>
      <c r="IF46" s="393"/>
      <c r="IG46" s="393"/>
      <c r="IH46" s="393"/>
      <c r="II46" s="393"/>
      <c r="IJ46" s="393"/>
      <c r="IK46" s="393"/>
      <c r="IL46" s="393"/>
      <c r="IM46" s="393"/>
      <c r="IN46" s="393"/>
      <c r="IO46" s="393"/>
      <c r="IP46" s="393"/>
      <c r="IQ46" s="393"/>
      <c r="IR46" s="393"/>
      <c r="IS46" s="393"/>
      <c r="IT46" s="393"/>
      <c r="IU46" s="393"/>
      <c r="IV46" s="393"/>
      <c r="IW46" s="393"/>
      <c r="IX46" s="393"/>
      <c r="IY46" s="393"/>
      <c r="IZ46" s="393"/>
      <c r="JA46" s="393"/>
      <c r="JB46" s="393"/>
      <c r="JC46" s="393"/>
      <c r="JD46" s="393"/>
      <c r="JE46" s="393"/>
      <c r="JF46" s="393"/>
      <c r="JG46" s="393"/>
      <c r="JH46" s="393"/>
      <c r="JI46" s="393"/>
      <c r="JJ46" s="393"/>
      <c r="JK46" s="393"/>
      <c r="JL46" s="393"/>
      <c r="JM46" s="393"/>
      <c r="JN46" s="393"/>
      <c r="JO46" s="393"/>
      <c r="JP46" s="393"/>
      <c r="JQ46" s="393"/>
      <c r="JR46" s="393"/>
      <c r="JS46" s="393"/>
      <c r="JT46" s="393"/>
      <c r="JU46" s="393"/>
      <c r="JV46" s="393"/>
      <c r="JW46" s="393"/>
      <c r="JX46" s="393"/>
      <c r="JY46" s="393"/>
      <c r="JZ46" s="393"/>
      <c r="KA46" s="393"/>
      <c r="KB46" s="393"/>
      <c r="KC46" s="393"/>
      <c r="KD46" s="393"/>
      <c r="KE46" s="393"/>
      <c r="KF46" s="393"/>
      <c r="KG46" s="393"/>
      <c r="KH46" s="393"/>
      <c r="KI46" s="393"/>
      <c r="KJ46" s="393"/>
      <c r="KK46" s="393"/>
      <c r="KL46" s="393"/>
      <c r="KM46" s="393"/>
      <c r="KN46" s="393"/>
      <c r="KO46" s="393"/>
      <c r="KP46" s="393"/>
      <c r="KQ46" s="393"/>
      <c r="KR46" s="393"/>
      <c r="KS46" s="393"/>
      <c r="KT46" s="393"/>
      <c r="KU46" s="393"/>
      <c r="KV46" s="393"/>
      <c r="KW46" s="393"/>
      <c r="KX46" s="393"/>
      <c r="KY46" s="393"/>
      <c r="KZ46" s="393"/>
      <c r="LA46" s="393"/>
      <c r="LB46" s="393"/>
      <c r="LC46" s="393"/>
      <c r="LD46" s="393"/>
      <c r="LE46" s="393"/>
      <c r="LF46" s="393"/>
      <c r="LG46" s="393"/>
      <c r="LH46" s="393"/>
      <c r="LI46" s="393"/>
      <c r="LJ46" s="393"/>
      <c r="LK46" s="393"/>
      <c r="LL46" s="393"/>
      <c r="LM46" s="393"/>
      <c r="LN46" s="393"/>
      <c r="LO46" s="393"/>
      <c r="LP46" s="393"/>
      <c r="LQ46" s="393"/>
      <c r="LR46" s="393"/>
      <c r="LS46" s="393"/>
      <c r="LT46" s="393"/>
      <c r="LU46" s="393"/>
      <c r="LV46" s="393"/>
      <c r="LW46" s="393"/>
      <c r="LX46" s="393"/>
      <c r="LY46" s="393"/>
      <c r="LZ46" s="393"/>
      <c r="MA46" s="393"/>
      <c r="MB46" s="393"/>
      <c r="MC46" s="393"/>
      <c r="MD46" s="393"/>
      <c r="ME46" s="393"/>
      <c r="MF46" s="393"/>
      <c r="MG46" s="393"/>
      <c r="MH46" s="393"/>
      <c r="MI46" s="393"/>
      <c r="MJ46" s="393"/>
      <c r="MK46" s="393"/>
      <c r="ML46" s="393"/>
      <c r="MM46" s="393"/>
      <c r="MN46" s="393"/>
      <c r="MO46" s="393"/>
      <c r="MP46" s="393"/>
      <c r="MQ46" s="393"/>
      <c r="MR46" s="393"/>
      <c r="MS46" s="393"/>
      <c r="MT46" s="393"/>
      <c r="MU46" s="393"/>
      <c r="MV46" s="393"/>
      <c r="MW46" s="393"/>
      <c r="MX46" s="393"/>
      <c r="MY46" s="393"/>
      <c r="MZ46" s="393"/>
      <c r="NA46" s="393"/>
      <c r="NB46" s="393"/>
      <c r="NC46" s="393"/>
      <c r="ND46" s="393"/>
      <c r="NE46" s="393"/>
      <c r="NF46" s="393"/>
      <c r="NG46" s="393"/>
      <c r="NH46" s="393"/>
      <c r="NI46" s="393"/>
      <c r="NJ46" s="393"/>
      <c r="NK46" s="393"/>
      <c r="NL46" s="393"/>
      <c r="NM46" s="393"/>
      <c r="NN46" s="393"/>
      <c r="NO46" s="393"/>
      <c r="NP46" s="393"/>
      <c r="NQ46" s="393"/>
      <c r="NR46" s="393"/>
      <c r="NS46" s="393"/>
      <c r="NT46" s="393"/>
      <c r="NU46" s="393"/>
      <c r="NV46" s="393"/>
      <c r="NW46" s="393"/>
      <c r="NX46" s="393"/>
      <c r="NY46" s="393"/>
      <c r="NZ46" s="393"/>
      <c r="OA46" s="393"/>
      <c r="OB46" s="393"/>
      <c r="OC46" s="393"/>
      <c r="OD46" s="393"/>
      <c r="OE46" s="393"/>
      <c r="OF46" s="393"/>
      <c r="OG46" s="393"/>
      <c r="OH46" s="393"/>
      <c r="OI46" s="393"/>
      <c r="OJ46" s="393"/>
      <c r="OK46" s="393"/>
      <c r="OL46" s="393"/>
      <c r="OM46" s="393"/>
      <c r="ON46" s="393"/>
      <c r="OO46" s="393"/>
      <c r="OP46" s="393"/>
      <c r="OQ46" s="393"/>
      <c r="OR46" s="393"/>
      <c r="OS46" s="393"/>
      <c r="OT46" s="393"/>
      <c r="OU46" s="393"/>
      <c r="OV46" s="393"/>
      <c r="OW46" s="393"/>
      <c r="OX46" s="393"/>
      <c r="OY46" s="393"/>
      <c r="OZ46" s="393"/>
      <c r="PA46" s="393"/>
      <c r="PB46" s="393"/>
      <c r="PC46" s="393"/>
      <c r="PD46" s="393"/>
      <c r="PE46" s="393"/>
      <c r="PF46" s="393"/>
      <c r="PG46" s="393"/>
      <c r="PH46" s="393"/>
      <c r="PI46" s="393"/>
      <c r="PJ46" s="393"/>
      <c r="PK46" s="393"/>
      <c r="PL46" s="393"/>
      <c r="PM46" s="393"/>
      <c r="PN46" s="393"/>
      <c r="PO46" s="393"/>
      <c r="PP46" s="393"/>
      <c r="PQ46" s="393"/>
      <c r="PR46" s="393"/>
      <c r="PS46" s="393"/>
      <c r="PT46" s="393"/>
      <c r="PU46" s="393"/>
      <c r="PV46" s="393"/>
      <c r="PW46" s="393"/>
      <c r="PX46" s="393"/>
      <c r="PY46" s="393"/>
      <c r="PZ46" s="393"/>
      <c r="QA46" s="393"/>
      <c r="QB46" s="393"/>
      <c r="QC46" s="393"/>
      <c r="QD46" s="393"/>
      <c r="QE46" s="393"/>
      <c r="QF46" s="393"/>
      <c r="QG46" s="393"/>
      <c r="QH46" s="393"/>
      <c r="QI46" s="393"/>
      <c r="QJ46" s="393"/>
      <c r="QK46" s="393"/>
      <c r="QL46" s="393"/>
      <c r="QM46" s="393"/>
      <c r="QN46" s="393"/>
      <c r="QO46" s="393"/>
      <c r="QP46" s="393"/>
      <c r="QQ46" s="393"/>
      <c r="QR46" s="393"/>
      <c r="QS46" s="393"/>
      <c r="QT46" s="393"/>
      <c r="QU46" s="393"/>
      <c r="QV46" s="393"/>
      <c r="QW46" s="393"/>
      <c r="QX46" s="393"/>
      <c r="QY46" s="393"/>
      <c r="QZ46" s="393"/>
      <c r="RA46" s="393"/>
      <c r="RB46" s="393"/>
      <c r="RC46" s="393"/>
      <c r="RD46" s="393"/>
      <c r="RE46" s="393"/>
      <c r="RF46" s="393"/>
      <c r="RG46" s="393"/>
      <c r="RH46" s="393"/>
      <c r="RI46" s="393"/>
      <c r="RJ46" s="393"/>
      <c r="RK46" s="393"/>
      <c r="RL46" s="393"/>
      <c r="RM46" s="393"/>
      <c r="RN46" s="393"/>
      <c r="RO46" s="393"/>
      <c r="RP46" s="393"/>
      <c r="RQ46" s="393"/>
      <c r="RR46" s="393"/>
      <c r="RS46" s="393"/>
      <c r="RT46" s="393"/>
      <c r="RU46" s="393"/>
      <c r="RV46" s="393"/>
      <c r="RW46" s="393"/>
      <c r="RX46" s="393"/>
      <c r="RY46" s="393"/>
      <c r="RZ46" s="393"/>
      <c r="SA46" s="393"/>
      <c r="SB46" s="393"/>
      <c r="SC46" s="393"/>
      <c r="SD46" s="393"/>
      <c r="SE46" s="393"/>
      <c r="SF46" s="393"/>
      <c r="SG46" s="393"/>
      <c r="SH46" s="393"/>
      <c r="SI46" s="393"/>
      <c r="SJ46" s="393"/>
      <c r="SK46" s="393"/>
      <c r="SL46" s="393"/>
      <c r="SM46" s="393"/>
      <c r="SN46" s="393"/>
      <c r="SO46" s="393"/>
      <c r="SP46" s="393"/>
      <c r="SQ46" s="393"/>
      <c r="SR46" s="393"/>
      <c r="SS46" s="393"/>
      <c r="ST46" s="393"/>
      <c r="SU46" s="393"/>
      <c r="SV46" s="393"/>
      <c r="SW46" s="393"/>
      <c r="SX46" s="393"/>
      <c r="SY46" s="393"/>
      <c r="SZ46" s="393"/>
      <c r="TA46" s="393"/>
      <c r="TB46" s="393"/>
      <c r="TC46" s="393"/>
      <c r="TD46" s="393"/>
      <c r="TE46" s="393"/>
      <c r="TF46" s="393"/>
      <c r="TG46" s="393"/>
      <c r="TH46" s="393"/>
      <c r="TI46" s="393"/>
      <c r="TJ46" s="393"/>
      <c r="TK46" s="393"/>
      <c r="TL46" s="393"/>
      <c r="TM46" s="393"/>
      <c r="TN46" s="393"/>
      <c r="TO46" s="393"/>
      <c r="TP46" s="393"/>
      <c r="TQ46" s="393"/>
      <c r="TR46" s="393"/>
      <c r="TS46" s="393"/>
      <c r="TT46" s="393"/>
      <c r="TU46" s="393"/>
      <c r="TV46" s="393"/>
      <c r="TW46" s="393"/>
      <c r="TX46" s="393"/>
      <c r="TY46" s="393"/>
      <c r="TZ46" s="393"/>
      <c r="UA46" s="393"/>
      <c r="UB46" s="393"/>
      <c r="UC46" s="393"/>
      <c r="UD46" s="393"/>
      <c r="UE46" s="393"/>
      <c r="UF46" s="393"/>
      <c r="UG46" s="393"/>
      <c r="UH46" s="393"/>
      <c r="UI46" s="393"/>
      <c r="UJ46" s="393"/>
      <c r="UK46" s="393"/>
      <c r="UL46" s="393"/>
      <c r="UM46" s="393"/>
      <c r="UN46" s="393"/>
      <c r="UO46" s="393"/>
      <c r="UP46" s="393"/>
      <c r="UQ46" s="393"/>
      <c r="UR46" s="393"/>
      <c r="US46" s="393"/>
      <c r="UT46" s="393"/>
      <c r="UU46" s="393"/>
      <c r="UV46" s="393"/>
      <c r="UW46" s="393"/>
      <c r="UX46" s="393"/>
      <c r="UY46" s="393"/>
      <c r="UZ46" s="393"/>
      <c r="VA46" s="393"/>
      <c r="VB46" s="393"/>
      <c r="VC46" s="393"/>
      <c r="VD46" s="393"/>
      <c r="VE46" s="393"/>
      <c r="VF46" s="393"/>
      <c r="VG46" s="393"/>
      <c r="VH46" s="393"/>
      <c r="VI46" s="393"/>
      <c r="VJ46" s="393"/>
      <c r="VK46" s="393"/>
      <c r="VL46" s="393"/>
      <c r="VM46" s="393"/>
      <c r="VN46" s="393"/>
      <c r="VO46" s="393"/>
      <c r="VP46" s="393"/>
      <c r="VQ46" s="393"/>
      <c r="VR46" s="393"/>
      <c r="VS46" s="393"/>
      <c r="VT46" s="393"/>
      <c r="VU46" s="393"/>
      <c r="VV46" s="393"/>
      <c r="VW46" s="393"/>
      <c r="VX46" s="393"/>
      <c r="VY46" s="393"/>
      <c r="VZ46" s="393"/>
      <c r="WA46" s="393"/>
      <c r="WB46" s="393"/>
      <c r="WC46" s="393"/>
      <c r="WD46" s="393"/>
      <c r="WE46" s="393"/>
      <c r="WF46" s="393"/>
      <c r="WG46" s="393"/>
      <c r="WH46" s="393"/>
      <c r="WI46" s="393"/>
      <c r="WJ46" s="393"/>
      <c r="WK46" s="393"/>
      <c r="WL46" s="393"/>
      <c r="WM46" s="393"/>
      <c r="WN46" s="393"/>
      <c r="WO46" s="393"/>
      <c r="WP46" s="393"/>
      <c r="WQ46" s="393"/>
      <c r="WR46" s="393"/>
      <c r="WS46" s="393"/>
      <c r="WT46" s="393"/>
      <c r="WU46" s="393"/>
      <c r="WV46" s="393"/>
      <c r="WW46" s="393"/>
      <c r="WX46" s="393"/>
      <c r="WY46" s="393"/>
      <c r="WZ46" s="393"/>
      <c r="XA46" s="393"/>
      <c r="XB46" s="393"/>
      <c r="XC46" s="393"/>
      <c r="XD46" s="393"/>
      <c r="XE46" s="393"/>
      <c r="XF46" s="393"/>
      <c r="XG46" s="393"/>
      <c r="XH46" s="393"/>
      <c r="XI46" s="393"/>
      <c r="XJ46" s="393"/>
      <c r="XK46" s="393"/>
      <c r="XL46" s="393"/>
      <c r="XM46" s="393"/>
      <c r="XN46" s="393"/>
      <c r="XO46" s="393"/>
      <c r="XP46" s="393"/>
      <c r="XQ46" s="393"/>
      <c r="XR46" s="393"/>
      <c r="XS46" s="393"/>
      <c r="XT46" s="393"/>
      <c r="XU46" s="393"/>
      <c r="XV46" s="393"/>
      <c r="XW46" s="393"/>
      <c r="XX46" s="393"/>
      <c r="XY46" s="393"/>
      <c r="XZ46" s="393"/>
      <c r="YA46" s="393"/>
      <c r="YB46" s="393"/>
      <c r="YC46" s="393"/>
      <c r="YD46" s="393"/>
      <c r="YE46" s="393"/>
      <c r="YF46" s="393"/>
      <c r="YG46" s="393"/>
      <c r="YH46" s="393"/>
      <c r="YI46" s="393"/>
      <c r="YJ46" s="393"/>
      <c r="YK46" s="393"/>
      <c r="YL46" s="393"/>
      <c r="YM46" s="393"/>
      <c r="YN46" s="393"/>
      <c r="YO46" s="393"/>
      <c r="YP46" s="393"/>
      <c r="YQ46" s="393"/>
      <c r="YR46" s="393"/>
      <c r="YS46" s="393"/>
      <c r="YT46" s="393"/>
      <c r="YU46" s="393"/>
      <c r="YV46" s="393"/>
      <c r="YW46" s="393"/>
      <c r="YX46" s="393"/>
      <c r="YY46" s="393"/>
      <c r="YZ46" s="393"/>
      <c r="ZA46" s="393"/>
      <c r="ZB46" s="393"/>
      <c r="ZC46" s="393"/>
      <c r="ZD46" s="393"/>
      <c r="ZE46" s="393"/>
      <c r="ZF46" s="393"/>
      <c r="ZG46" s="393"/>
      <c r="ZH46" s="393"/>
      <c r="ZI46" s="393"/>
      <c r="ZJ46" s="393"/>
      <c r="ZK46" s="393"/>
      <c r="ZL46" s="393"/>
      <c r="ZM46" s="393"/>
      <c r="ZN46" s="393"/>
      <c r="ZO46" s="393"/>
      <c r="ZP46" s="393"/>
      <c r="ZQ46" s="393"/>
      <c r="ZR46" s="393"/>
      <c r="ZS46" s="393"/>
      <c r="ZT46" s="393"/>
      <c r="ZU46" s="393"/>
      <c r="ZV46" s="393"/>
      <c r="ZW46" s="393"/>
      <c r="ZX46" s="393"/>
      <c r="ZY46" s="393"/>
      <c r="ZZ46" s="393"/>
      <c r="AAA46" s="393"/>
      <c r="AAB46" s="393"/>
      <c r="AAC46" s="393"/>
      <c r="AAD46" s="393"/>
      <c r="AAE46" s="393"/>
      <c r="AAF46" s="393"/>
      <c r="AAG46" s="393"/>
      <c r="AAH46" s="393"/>
      <c r="AAI46" s="393"/>
      <c r="AAJ46" s="393"/>
      <c r="AAK46" s="393"/>
      <c r="AAL46" s="393"/>
      <c r="AAM46" s="393"/>
      <c r="AAN46" s="393"/>
      <c r="AAO46" s="393"/>
      <c r="AAP46" s="393"/>
      <c r="AAQ46" s="393"/>
      <c r="AAR46" s="393"/>
      <c r="AAS46" s="393"/>
      <c r="AAT46" s="393"/>
      <c r="AAU46" s="393"/>
      <c r="AAV46" s="393"/>
      <c r="AAW46" s="393"/>
      <c r="AAX46" s="393"/>
      <c r="AAY46" s="393"/>
      <c r="AAZ46" s="393"/>
      <c r="ABA46" s="393"/>
      <c r="ABB46" s="393"/>
      <c r="ABC46" s="393"/>
      <c r="ABD46" s="393"/>
      <c r="ABE46" s="393"/>
      <c r="ABF46" s="393"/>
      <c r="ABG46" s="393"/>
      <c r="ABH46" s="393"/>
      <c r="ABI46" s="393"/>
      <c r="ABJ46" s="393"/>
      <c r="ABK46" s="393"/>
      <c r="ABL46" s="393"/>
      <c r="ABM46" s="393"/>
      <c r="ABN46" s="393"/>
      <c r="ABO46" s="393"/>
      <c r="ABP46" s="393"/>
      <c r="ABQ46" s="393"/>
      <c r="ABR46" s="393"/>
      <c r="ABS46" s="393"/>
      <c r="ABT46" s="393"/>
      <c r="ABU46" s="393"/>
      <c r="ABV46" s="393"/>
      <c r="ABW46" s="393"/>
      <c r="ABX46" s="393"/>
      <c r="ABY46" s="393"/>
      <c r="ABZ46" s="393"/>
      <c r="ACA46" s="393"/>
      <c r="ACB46" s="393"/>
      <c r="ACC46" s="393"/>
      <c r="ACD46" s="393"/>
      <c r="ACE46" s="393"/>
      <c r="ACF46" s="393"/>
      <c r="ACG46" s="393"/>
      <c r="ACH46" s="393"/>
      <c r="ACI46" s="393"/>
      <c r="ACJ46" s="393"/>
      <c r="ACK46" s="393"/>
      <c r="ACL46" s="393"/>
      <c r="ACM46" s="393"/>
      <c r="ACN46" s="393"/>
      <c r="ACO46" s="393"/>
      <c r="ACP46" s="393"/>
      <c r="ACQ46" s="393"/>
      <c r="ACR46" s="393"/>
      <c r="ACS46" s="393"/>
      <c r="ACT46" s="393"/>
      <c r="ACU46" s="393"/>
      <c r="ACV46" s="393"/>
      <c r="ACW46" s="393"/>
      <c r="ACX46" s="393"/>
      <c r="ACY46" s="393"/>
      <c r="ACZ46" s="393"/>
      <c r="ADA46" s="393"/>
      <c r="ADB46" s="393"/>
      <c r="ADC46" s="393"/>
      <c r="ADD46" s="393"/>
      <c r="ADE46" s="393"/>
      <c r="ADF46" s="393"/>
      <c r="ADG46" s="393"/>
      <c r="ADH46" s="393"/>
      <c r="ADI46" s="393"/>
      <c r="ADJ46" s="393"/>
      <c r="ADK46" s="393"/>
      <c r="ADL46" s="393"/>
      <c r="ADM46" s="393"/>
      <c r="ADN46" s="393"/>
      <c r="ADO46" s="393"/>
      <c r="ADP46" s="393"/>
      <c r="ADQ46" s="393"/>
      <c r="ADR46" s="393"/>
      <c r="ADS46" s="393"/>
      <c r="ADT46" s="393"/>
      <c r="ADU46" s="393"/>
      <c r="ADV46" s="393"/>
      <c r="ADW46" s="393"/>
      <c r="ADX46" s="393"/>
      <c r="ADY46" s="393"/>
      <c r="ADZ46" s="393"/>
      <c r="AEA46" s="393"/>
      <c r="AEB46" s="393"/>
      <c r="AEC46" s="393"/>
      <c r="AED46" s="393"/>
      <c r="AEE46" s="393"/>
      <c r="AEF46" s="393"/>
      <c r="AEG46" s="393"/>
      <c r="AEH46" s="393"/>
      <c r="AEI46" s="393"/>
      <c r="AEJ46" s="393"/>
      <c r="AEK46" s="393"/>
      <c r="AEL46" s="393"/>
      <c r="AEM46" s="393"/>
      <c r="AEN46" s="393"/>
      <c r="AEO46" s="393"/>
      <c r="AEP46" s="393"/>
      <c r="AEQ46" s="393"/>
      <c r="AER46" s="393"/>
      <c r="AES46" s="393"/>
      <c r="AET46" s="393"/>
      <c r="AEU46" s="393"/>
      <c r="AEV46" s="393"/>
      <c r="AEW46" s="393"/>
      <c r="AEX46" s="393"/>
      <c r="AEY46" s="393"/>
      <c r="AEZ46" s="393"/>
      <c r="AFA46" s="393"/>
      <c r="AFB46" s="393"/>
      <c r="AFC46" s="393"/>
      <c r="AFD46" s="393"/>
      <c r="AFE46" s="393"/>
      <c r="AFF46" s="393"/>
      <c r="AFG46" s="393"/>
      <c r="AFH46" s="393"/>
      <c r="AFI46" s="393"/>
      <c r="AFJ46" s="393"/>
      <c r="AFK46" s="393"/>
      <c r="AFL46" s="393"/>
      <c r="AFM46" s="393"/>
      <c r="AFN46" s="393"/>
      <c r="AFO46" s="393"/>
      <c r="AFP46" s="393"/>
      <c r="AFQ46" s="393"/>
      <c r="AFR46" s="393"/>
      <c r="AFS46" s="393"/>
      <c r="AFT46" s="393"/>
      <c r="AFU46" s="393"/>
      <c r="AFV46" s="393"/>
      <c r="AFW46" s="393"/>
      <c r="AFX46" s="393"/>
      <c r="AFY46" s="393"/>
      <c r="AFZ46" s="393"/>
      <c r="AGA46" s="393"/>
      <c r="AGB46" s="393"/>
      <c r="AGC46" s="393"/>
      <c r="AGD46" s="393"/>
      <c r="AGE46" s="393"/>
      <c r="AGF46" s="393"/>
      <c r="AGG46" s="393"/>
      <c r="AGH46" s="393"/>
      <c r="AGI46" s="393"/>
      <c r="AGJ46" s="393"/>
      <c r="AGK46" s="393"/>
      <c r="AGL46" s="393"/>
      <c r="AGM46" s="393"/>
      <c r="AGN46" s="393"/>
      <c r="AGO46" s="393"/>
      <c r="AGP46" s="393"/>
      <c r="AGQ46" s="393"/>
      <c r="AGR46" s="393"/>
      <c r="AGS46" s="393"/>
      <c r="AGT46" s="393"/>
      <c r="AGU46" s="393"/>
      <c r="AGV46" s="393"/>
      <c r="AGW46" s="393"/>
      <c r="AGX46" s="393"/>
      <c r="AGY46" s="393"/>
      <c r="AGZ46" s="393"/>
      <c r="AHA46" s="393"/>
      <c r="AHB46" s="393"/>
      <c r="AHC46" s="393"/>
      <c r="AHD46" s="393"/>
      <c r="AHE46" s="393"/>
      <c r="AHF46" s="393"/>
      <c r="AHG46" s="393"/>
      <c r="AHH46" s="393"/>
      <c r="AHI46" s="393"/>
      <c r="AHJ46" s="393"/>
      <c r="AHK46" s="393"/>
      <c r="AHL46" s="393"/>
      <c r="AHM46" s="393"/>
      <c r="AHN46" s="393"/>
      <c r="AHO46" s="393"/>
      <c r="AHP46" s="393"/>
      <c r="AHQ46" s="393"/>
      <c r="AHR46" s="393"/>
      <c r="AHS46" s="393"/>
      <c r="AHT46" s="393"/>
      <c r="AHU46" s="393"/>
      <c r="AHV46" s="393"/>
      <c r="AHW46" s="393"/>
      <c r="AHX46" s="393"/>
      <c r="AHY46" s="393"/>
      <c r="AHZ46" s="393"/>
      <c r="AIA46" s="393"/>
      <c r="AIB46" s="393"/>
      <c r="AIC46" s="393"/>
      <c r="AID46" s="393"/>
      <c r="AIE46" s="393"/>
      <c r="AIF46" s="393"/>
      <c r="AIG46" s="393"/>
      <c r="AIH46" s="393"/>
      <c r="AII46" s="393"/>
      <c r="AIJ46" s="393"/>
      <c r="AIK46" s="393"/>
      <c r="AIL46" s="393"/>
      <c r="AIM46" s="393"/>
      <c r="AIN46" s="393"/>
      <c r="AIO46" s="393"/>
      <c r="AIP46" s="393"/>
      <c r="AIQ46" s="393"/>
      <c r="AIR46" s="393"/>
      <c r="AIS46" s="393"/>
      <c r="AIT46" s="393"/>
      <c r="AIU46" s="393"/>
      <c r="AIV46" s="393"/>
      <c r="AIW46" s="393"/>
      <c r="AIX46" s="393"/>
      <c r="AIY46" s="393"/>
      <c r="AIZ46" s="393"/>
      <c r="AJA46" s="393"/>
      <c r="AJB46" s="393"/>
      <c r="AJC46" s="393"/>
      <c r="AJD46" s="393"/>
      <c r="AJE46" s="393"/>
      <c r="AJF46" s="393"/>
      <c r="AJG46" s="393"/>
      <c r="AJH46" s="393"/>
      <c r="AJI46" s="393"/>
      <c r="AJJ46" s="393"/>
      <c r="AJK46" s="393"/>
      <c r="AJL46" s="393"/>
      <c r="AJM46" s="393"/>
      <c r="AJN46" s="393"/>
      <c r="AJO46" s="393"/>
      <c r="AJP46" s="393"/>
      <c r="AJQ46" s="393"/>
      <c r="AJR46" s="393"/>
      <c r="AJS46" s="393"/>
      <c r="AJT46" s="393"/>
      <c r="AJU46" s="393"/>
      <c r="AJV46" s="393"/>
      <c r="AJW46" s="393"/>
      <c r="AJX46" s="393"/>
      <c r="AJY46" s="393"/>
      <c r="AJZ46" s="393"/>
      <c r="AKA46" s="393"/>
      <c r="AKB46" s="393"/>
      <c r="AKC46" s="393"/>
      <c r="AKD46" s="393"/>
      <c r="AKE46" s="393"/>
      <c r="AKF46" s="393"/>
      <c r="AKG46" s="393"/>
      <c r="AKH46" s="393"/>
      <c r="AKI46" s="393"/>
      <c r="AKJ46" s="393"/>
      <c r="AKK46" s="393"/>
      <c r="AKL46" s="393"/>
      <c r="AKM46" s="393"/>
      <c r="AKN46" s="393"/>
      <c r="AKO46" s="393"/>
      <c r="AKP46" s="393"/>
      <c r="AKQ46" s="393"/>
      <c r="AKR46" s="393"/>
      <c r="AKS46" s="393"/>
      <c r="AKT46" s="393"/>
      <c r="AKU46" s="393"/>
      <c r="AKV46" s="393"/>
      <c r="AKW46" s="393"/>
      <c r="AKX46" s="393"/>
      <c r="AKY46" s="393"/>
      <c r="AKZ46" s="393"/>
      <c r="ALA46" s="393"/>
      <c r="ALB46" s="393"/>
      <c r="ALC46" s="393"/>
      <c r="ALD46" s="393"/>
      <c r="ALE46" s="393"/>
      <c r="ALF46" s="393"/>
      <c r="ALG46" s="393"/>
      <c r="ALH46" s="393"/>
      <c r="ALI46" s="393"/>
      <c r="ALJ46" s="393"/>
      <c r="ALK46" s="393"/>
      <c r="ALL46" s="393"/>
      <c r="ALM46" s="393"/>
      <c r="ALN46" s="393"/>
      <c r="ALO46" s="393"/>
      <c r="ALP46" s="393"/>
      <c r="ALQ46" s="393"/>
      <c r="ALR46" s="393"/>
      <c r="ALS46" s="393"/>
      <c r="ALT46" s="393"/>
      <c r="ALU46" s="393"/>
      <c r="ALV46" s="393"/>
      <c r="ALW46" s="393"/>
      <c r="ALX46" s="393"/>
      <c r="ALY46" s="393"/>
      <c r="ALZ46" s="393"/>
      <c r="AMA46" s="393"/>
      <c r="AMB46" s="393"/>
      <c r="AMC46" s="393"/>
      <c r="AMD46" s="393"/>
      <c r="AME46" s="393"/>
      <c r="AMF46" s="393"/>
      <c r="AMG46" s="393"/>
      <c r="AMH46" s="393"/>
      <c r="AMI46" s="393"/>
      <c r="AMJ46" s="393"/>
      <c r="AMK46" s="393"/>
      <c r="AML46" s="393"/>
      <c r="AMM46" s="393"/>
      <c r="AMN46" s="393"/>
      <c r="AMO46" s="393"/>
      <c r="AMP46" s="393"/>
      <c r="AMQ46" s="393"/>
      <c r="AMR46" s="393"/>
      <c r="AMS46" s="393"/>
      <c r="AMT46" s="393"/>
      <c r="AMU46" s="393"/>
      <c r="AMV46" s="393"/>
      <c r="AMW46" s="393"/>
      <c r="AMX46" s="393"/>
      <c r="AMY46" s="393"/>
      <c r="AMZ46" s="393"/>
      <c r="ANA46" s="393"/>
      <c r="ANB46" s="393"/>
      <c r="ANC46" s="393"/>
      <c r="AND46" s="393"/>
      <c r="ANE46" s="393"/>
      <c r="ANF46" s="393"/>
      <c r="ANG46" s="393"/>
      <c r="ANH46" s="393"/>
      <c r="ANI46" s="393"/>
      <c r="ANJ46" s="393"/>
      <c r="ANK46" s="393"/>
      <c r="ANL46" s="393"/>
      <c r="ANM46" s="393"/>
      <c r="ANN46" s="393"/>
      <c r="ANO46" s="393"/>
      <c r="ANP46" s="393"/>
      <c r="ANQ46" s="393"/>
      <c r="ANR46" s="393"/>
      <c r="ANS46" s="393"/>
      <c r="ANT46" s="393"/>
      <c r="ANU46" s="393"/>
      <c r="ANV46" s="393"/>
      <c r="ANW46" s="393"/>
      <c r="ANX46" s="393"/>
      <c r="ANY46" s="393"/>
      <c r="ANZ46" s="393"/>
      <c r="AOA46" s="393"/>
      <c r="AOB46" s="393"/>
      <c r="AOC46" s="393"/>
      <c r="AOD46" s="393"/>
      <c r="AOE46" s="393"/>
      <c r="AOF46" s="393"/>
      <c r="AOG46" s="393"/>
      <c r="AOH46" s="393"/>
      <c r="AOI46" s="393"/>
      <c r="AOJ46" s="393"/>
      <c r="AOK46" s="393"/>
      <c r="AOL46" s="393"/>
      <c r="AOM46" s="393"/>
      <c r="AON46" s="393"/>
      <c r="AOO46" s="393"/>
      <c r="AOP46" s="393"/>
      <c r="AOQ46" s="393"/>
      <c r="AOR46" s="393"/>
      <c r="AOS46" s="393"/>
      <c r="AOT46" s="393"/>
      <c r="AOU46" s="393"/>
      <c r="AOV46" s="393"/>
      <c r="AOW46" s="393"/>
      <c r="AOX46" s="393"/>
      <c r="AOY46" s="393"/>
      <c r="AOZ46" s="393"/>
      <c r="APA46" s="393"/>
      <c r="APB46" s="393"/>
      <c r="APC46" s="393"/>
      <c r="APD46" s="393"/>
      <c r="APE46" s="393"/>
      <c r="APF46" s="393"/>
      <c r="APG46" s="393"/>
      <c r="APH46" s="393"/>
      <c r="API46" s="393"/>
      <c r="APJ46" s="393"/>
      <c r="APK46" s="393"/>
      <c r="APL46" s="393"/>
      <c r="APM46" s="393"/>
      <c r="APN46" s="393"/>
      <c r="APO46" s="393"/>
      <c r="APP46" s="393"/>
      <c r="APQ46" s="393"/>
      <c r="APR46" s="393"/>
      <c r="APS46" s="393"/>
      <c r="APT46" s="393"/>
      <c r="APU46" s="393"/>
      <c r="APV46" s="393"/>
      <c r="APW46" s="393"/>
      <c r="APX46" s="393"/>
      <c r="APY46" s="393"/>
      <c r="APZ46" s="393"/>
      <c r="AQA46" s="393"/>
      <c r="AQB46" s="393"/>
      <c r="AQC46" s="393"/>
      <c r="AQD46" s="393"/>
      <c r="AQE46" s="393"/>
      <c r="AQF46" s="393"/>
      <c r="AQG46" s="393"/>
      <c r="AQH46" s="393"/>
      <c r="AQI46" s="393"/>
      <c r="AQJ46" s="393"/>
      <c r="AQK46" s="393"/>
      <c r="AQL46" s="393"/>
      <c r="AQM46" s="393"/>
      <c r="AQN46" s="393"/>
      <c r="AQO46" s="393"/>
      <c r="AQP46" s="393"/>
      <c r="AQQ46" s="393"/>
      <c r="AQR46" s="393"/>
      <c r="AQS46" s="393"/>
      <c r="AQT46" s="393"/>
      <c r="AQU46" s="393"/>
      <c r="AQV46" s="393"/>
      <c r="AQW46" s="393"/>
      <c r="AQX46" s="393"/>
      <c r="AQY46" s="393"/>
      <c r="AQZ46" s="393"/>
      <c r="ARA46" s="393"/>
      <c r="ARB46" s="393"/>
      <c r="ARC46" s="393"/>
      <c r="ARD46" s="393"/>
      <c r="ARE46" s="393"/>
      <c r="ARF46" s="393"/>
      <c r="ARG46" s="393"/>
      <c r="ARH46" s="393"/>
      <c r="ARI46" s="393"/>
      <c r="ARJ46" s="393"/>
      <c r="ARK46" s="393"/>
      <c r="ARL46" s="393"/>
      <c r="ARM46" s="393"/>
      <c r="ARN46" s="393"/>
      <c r="ARO46" s="393"/>
      <c r="ARP46" s="393"/>
      <c r="ARQ46" s="393"/>
      <c r="ARR46" s="393"/>
      <c r="ARS46" s="393"/>
      <c r="ART46" s="393"/>
      <c r="ARU46" s="393"/>
      <c r="ARV46" s="393"/>
      <c r="ARW46" s="393"/>
      <c r="ARX46" s="393"/>
      <c r="ARY46" s="393"/>
      <c r="ARZ46" s="393"/>
      <c r="ASA46" s="393"/>
      <c r="ASB46" s="393"/>
      <c r="ASC46" s="393"/>
      <c r="ASD46" s="393"/>
      <c r="ASE46" s="393"/>
      <c r="ASF46" s="393"/>
      <c r="ASG46" s="393"/>
      <c r="ASH46" s="393"/>
      <c r="ASI46" s="393"/>
      <c r="ASJ46" s="393"/>
      <c r="ASK46" s="393"/>
      <c r="ASL46" s="393"/>
      <c r="ASM46" s="393"/>
      <c r="ASN46" s="393"/>
      <c r="ASO46" s="393"/>
      <c r="ASP46" s="393"/>
      <c r="ASQ46" s="393"/>
      <c r="ASR46" s="393"/>
      <c r="ASS46" s="393"/>
      <c r="AST46" s="393"/>
      <c r="ASU46" s="393"/>
      <c r="ASV46" s="393"/>
      <c r="ASW46" s="393"/>
      <c r="ASX46" s="393"/>
      <c r="ASY46" s="393"/>
      <c r="ASZ46" s="393"/>
      <c r="ATA46" s="393"/>
      <c r="ATB46" s="393"/>
      <c r="ATC46" s="393"/>
      <c r="ATD46" s="393"/>
      <c r="ATE46" s="393"/>
      <c r="ATF46" s="393"/>
      <c r="ATG46" s="393"/>
      <c r="ATH46" s="393"/>
      <c r="ATI46" s="393"/>
      <c r="ATJ46" s="393"/>
      <c r="ATK46" s="393"/>
      <c r="ATL46" s="393"/>
      <c r="ATM46" s="393"/>
      <c r="ATN46" s="393"/>
      <c r="ATO46" s="393"/>
      <c r="ATP46" s="393"/>
      <c r="ATQ46" s="393"/>
      <c r="ATR46" s="393"/>
      <c r="ATS46" s="393"/>
      <c r="ATT46" s="393"/>
      <c r="ATU46" s="393"/>
      <c r="ATV46" s="393"/>
      <c r="ATW46" s="393"/>
      <c r="ATX46" s="393"/>
      <c r="ATY46" s="393"/>
      <c r="ATZ46" s="393"/>
      <c r="AUA46" s="393"/>
      <c r="AUB46" s="393"/>
      <c r="AUC46" s="393"/>
      <c r="AUD46" s="393"/>
      <c r="AUE46" s="393"/>
      <c r="AUF46" s="393"/>
      <c r="AUG46" s="393"/>
      <c r="AUH46" s="393"/>
      <c r="AUI46" s="393"/>
      <c r="AUJ46" s="393"/>
      <c r="AUK46" s="393"/>
      <c r="AUL46" s="393"/>
      <c r="AUM46" s="393"/>
      <c r="AUN46" s="393"/>
      <c r="AUO46" s="393"/>
      <c r="AUP46" s="393"/>
      <c r="AUQ46" s="393"/>
      <c r="AUR46" s="393"/>
      <c r="AUS46" s="393"/>
      <c r="AUT46" s="393"/>
      <c r="AUU46" s="393"/>
      <c r="AUV46" s="393"/>
      <c r="AUW46" s="393"/>
      <c r="AUX46" s="393"/>
      <c r="AUY46" s="393"/>
      <c r="AUZ46" s="393"/>
      <c r="AVA46" s="393"/>
      <c r="AVB46" s="393"/>
      <c r="AVC46" s="393"/>
      <c r="AVD46" s="393"/>
      <c r="AVE46" s="393"/>
      <c r="AVF46" s="393"/>
      <c r="AVG46" s="393"/>
      <c r="AVH46" s="393"/>
      <c r="AVI46" s="393"/>
      <c r="AVJ46" s="393"/>
      <c r="AVK46" s="393"/>
      <c r="AVL46" s="393"/>
      <c r="AVM46" s="393"/>
      <c r="AVN46" s="393"/>
      <c r="AVO46" s="393"/>
      <c r="AVP46" s="393"/>
      <c r="AVQ46" s="393"/>
      <c r="AVR46" s="393"/>
      <c r="AVS46" s="393"/>
      <c r="AVT46" s="393"/>
      <c r="AVU46" s="393"/>
      <c r="AVV46" s="393"/>
      <c r="AVW46" s="393"/>
      <c r="AVX46" s="393"/>
      <c r="AVY46" s="393"/>
      <c r="AVZ46" s="393"/>
      <c r="AWA46" s="393"/>
      <c r="AWB46" s="393"/>
      <c r="AWC46" s="393"/>
      <c r="AWD46" s="393"/>
      <c r="AWE46" s="393"/>
      <c r="AWF46" s="393"/>
      <c r="AWG46" s="393"/>
      <c r="AWH46" s="393"/>
      <c r="AWI46" s="393"/>
      <c r="AWJ46" s="393"/>
      <c r="AWK46" s="393"/>
      <c r="AWL46" s="393"/>
      <c r="AWM46" s="393"/>
      <c r="AWN46" s="393"/>
      <c r="AWO46" s="393"/>
      <c r="AWP46" s="393"/>
      <c r="AWQ46" s="393"/>
      <c r="AWR46" s="393"/>
      <c r="AWS46" s="393"/>
      <c r="AWT46" s="393"/>
      <c r="AWU46" s="393"/>
      <c r="AWV46" s="393"/>
      <c r="AWW46" s="393"/>
      <c r="AWX46" s="393"/>
      <c r="AWY46" s="393"/>
      <c r="AWZ46" s="393"/>
      <c r="AXA46" s="393"/>
      <c r="AXB46" s="393"/>
      <c r="AXC46" s="393"/>
      <c r="AXD46" s="393"/>
      <c r="AXE46" s="393"/>
      <c r="AXF46" s="393"/>
      <c r="AXG46" s="393"/>
      <c r="AXH46" s="393"/>
      <c r="AXI46" s="393"/>
      <c r="AXJ46" s="393"/>
      <c r="AXK46" s="393"/>
      <c r="AXL46" s="393"/>
      <c r="AXM46" s="393"/>
      <c r="AXN46" s="393"/>
      <c r="AXO46" s="393"/>
      <c r="AXP46" s="393"/>
      <c r="AXQ46" s="393"/>
      <c r="AXR46" s="393"/>
      <c r="AXS46" s="393"/>
      <c r="AXT46" s="393"/>
      <c r="AXU46" s="393"/>
      <c r="AXV46" s="393"/>
      <c r="AXW46" s="393"/>
      <c r="AXX46" s="393"/>
      <c r="AXY46" s="393"/>
      <c r="AXZ46" s="393"/>
      <c r="AYA46" s="393"/>
      <c r="AYB46" s="393"/>
      <c r="AYC46" s="393"/>
      <c r="AYD46" s="393"/>
      <c r="AYE46" s="393"/>
      <c r="AYF46" s="393"/>
      <c r="AYG46" s="393"/>
      <c r="AYH46" s="393"/>
      <c r="AYI46" s="393"/>
      <c r="AYJ46" s="393"/>
      <c r="AYK46" s="393"/>
      <c r="AYL46" s="393"/>
      <c r="AYM46" s="393"/>
      <c r="AYN46" s="393"/>
      <c r="AYO46" s="393"/>
      <c r="AYP46" s="393"/>
      <c r="AYQ46" s="393"/>
      <c r="AYR46" s="393"/>
      <c r="AYS46" s="393"/>
      <c r="AYT46" s="393"/>
      <c r="AYU46" s="393"/>
      <c r="AYV46" s="393"/>
      <c r="AYW46" s="393"/>
      <c r="AYX46" s="393"/>
      <c r="AYY46" s="393"/>
      <c r="AYZ46" s="393"/>
      <c r="AZA46" s="393"/>
      <c r="AZB46" s="393"/>
      <c r="AZC46" s="393"/>
      <c r="AZD46" s="393"/>
      <c r="AZE46" s="393"/>
      <c r="AZF46" s="393"/>
      <c r="AZG46" s="393"/>
      <c r="AZH46" s="393"/>
      <c r="AZI46" s="393"/>
      <c r="AZJ46" s="393"/>
      <c r="AZK46" s="393"/>
      <c r="AZL46" s="393"/>
      <c r="AZM46" s="393"/>
      <c r="AZN46" s="393"/>
      <c r="AZO46" s="393"/>
      <c r="AZP46" s="393"/>
      <c r="AZQ46" s="393"/>
      <c r="AZR46" s="393"/>
      <c r="AZS46" s="393"/>
      <c r="AZT46" s="393"/>
      <c r="AZU46" s="393"/>
      <c r="AZV46" s="393"/>
      <c r="AZW46" s="393"/>
      <c r="AZX46" s="393"/>
      <c r="AZY46" s="393"/>
      <c r="AZZ46" s="393"/>
      <c r="BAA46" s="393"/>
      <c r="BAB46" s="393"/>
      <c r="BAC46" s="393"/>
      <c r="BAD46" s="393"/>
      <c r="BAE46" s="393"/>
      <c r="BAF46" s="393"/>
      <c r="BAG46" s="393"/>
      <c r="BAH46" s="393"/>
      <c r="BAI46" s="393"/>
      <c r="BAJ46" s="393"/>
      <c r="BAK46" s="393"/>
      <c r="BAL46" s="393"/>
      <c r="BAM46" s="393"/>
      <c r="BAN46" s="393"/>
      <c r="BAO46" s="393"/>
      <c r="BAP46" s="393"/>
      <c r="BAQ46" s="393"/>
      <c r="BAR46" s="393"/>
      <c r="BAS46" s="393"/>
      <c r="BAT46" s="393"/>
      <c r="BAU46" s="393"/>
      <c r="BAV46" s="393"/>
      <c r="BAW46" s="393"/>
      <c r="BAX46" s="393"/>
      <c r="BAY46" s="393"/>
      <c r="BAZ46" s="393"/>
      <c r="BBA46" s="393"/>
      <c r="BBB46" s="393"/>
      <c r="BBC46" s="393"/>
      <c r="BBD46" s="393"/>
      <c r="BBE46" s="393"/>
      <c r="BBF46" s="393"/>
      <c r="BBG46" s="393"/>
      <c r="BBH46" s="393"/>
      <c r="BBI46" s="393"/>
      <c r="BBJ46" s="393"/>
      <c r="BBK46" s="393"/>
      <c r="BBL46" s="393"/>
      <c r="BBM46" s="393"/>
      <c r="BBN46" s="393"/>
      <c r="BBO46" s="393"/>
      <c r="BBP46" s="393"/>
      <c r="BBQ46" s="393"/>
      <c r="BBR46" s="393"/>
      <c r="BBS46" s="393"/>
      <c r="BBT46" s="393"/>
      <c r="BBU46" s="393"/>
      <c r="BBV46" s="393"/>
      <c r="BBW46" s="393"/>
      <c r="BBX46" s="393"/>
      <c r="BBY46" s="393"/>
      <c r="BBZ46" s="393"/>
      <c r="BCA46" s="393"/>
      <c r="BCB46" s="393"/>
      <c r="BCC46" s="393"/>
      <c r="BCD46" s="393"/>
      <c r="BCE46" s="393"/>
      <c r="BCF46" s="393"/>
      <c r="BCG46" s="393"/>
      <c r="BCH46" s="393"/>
      <c r="BCI46" s="393"/>
      <c r="BCJ46" s="393"/>
      <c r="BCK46" s="393"/>
      <c r="BCL46" s="393"/>
      <c r="BCM46" s="393"/>
      <c r="BCN46" s="393"/>
      <c r="BCO46" s="393"/>
      <c r="BCP46" s="393"/>
      <c r="BCQ46" s="393"/>
      <c r="BCR46" s="393"/>
      <c r="BCS46" s="393"/>
      <c r="BCT46" s="393"/>
      <c r="BCU46" s="393"/>
      <c r="BCV46" s="393"/>
      <c r="BCW46" s="393"/>
      <c r="BCX46" s="393"/>
      <c r="BCY46" s="393"/>
      <c r="BCZ46" s="393"/>
      <c r="BDA46" s="393"/>
      <c r="BDB46" s="393"/>
      <c r="BDC46" s="393"/>
      <c r="BDD46" s="393"/>
      <c r="BDE46" s="393"/>
      <c r="BDF46" s="393"/>
      <c r="BDG46" s="393"/>
      <c r="BDH46" s="393"/>
      <c r="BDI46" s="393"/>
      <c r="BDJ46" s="393"/>
      <c r="BDK46" s="393"/>
      <c r="BDL46" s="393"/>
      <c r="BDM46" s="393"/>
      <c r="BDN46" s="393"/>
      <c r="BDO46" s="393"/>
      <c r="BDP46" s="393"/>
      <c r="BDQ46" s="393"/>
      <c r="BDR46" s="393"/>
      <c r="BDS46" s="393"/>
      <c r="BDT46" s="393"/>
      <c r="BDU46" s="393"/>
      <c r="BDV46" s="393"/>
      <c r="BDW46" s="393"/>
      <c r="BDX46" s="393"/>
      <c r="BDY46" s="393"/>
      <c r="BDZ46" s="393"/>
      <c r="BEA46" s="393"/>
      <c r="BEB46" s="393"/>
      <c r="BEC46" s="393"/>
      <c r="BED46" s="393"/>
      <c r="BEE46" s="393"/>
      <c r="BEF46" s="393"/>
      <c r="BEG46" s="393"/>
      <c r="BEH46" s="393"/>
      <c r="BEI46" s="393"/>
      <c r="BEJ46" s="393"/>
      <c r="BEK46" s="393"/>
      <c r="BEL46" s="393"/>
      <c r="BEM46" s="393"/>
      <c r="BEN46" s="393"/>
      <c r="BEO46" s="393"/>
      <c r="BEP46" s="393"/>
      <c r="BEQ46" s="393"/>
      <c r="BER46" s="393"/>
      <c r="BES46" s="393"/>
      <c r="BET46" s="393"/>
      <c r="BEU46" s="393"/>
      <c r="BEV46" s="393"/>
      <c r="BEW46" s="393"/>
      <c r="BEX46" s="393"/>
      <c r="BEY46" s="393"/>
      <c r="BEZ46" s="393"/>
      <c r="BFA46" s="393"/>
      <c r="BFB46" s="393"/>
      <c r="BFC46" s="393"/>
      <c r="BFD46" s="393"/>
      <c r="BFE46" s="393"/>
      <c r="BFF46" s="393"/>
      <c r="BFG46" s="393"/>
      <c r="BFH46" s="393"/>
      <c r="BFI46" s="393"/>
      <c r="BFJ46" s="393"/>
      <c r="BFK46" s="393"/>
      <c r="BFL46" s="393"/>
      <c r="BFM46" s="393"/>
      <c r="BFN46" s="393"/>
      <c r="BFO46" s="393"/>
      <c r="BFP46" s="393"/>
      <c r="BFQ46" s="393"/>
      <c r="BFR46" s="393"/>
      <c r="BFS46" s="393"/>
      <c r="BFT46" s="393"/>
      <c r="BFU46" s="393"/>
      <c r="BFV46" s="393"/>
      <c r="BFW46" s="393"/>
      <c r="BFX46" s="393"/>
      <c r="BFY46" s="393"/>
      <c r="BFZ46" s="393"/>
      <c r="BGA46" s="393"/>
      <c r="BGB46" s="393"/>
      <c r="BGC46" s="393"/>
      <c r="BGD46" s="393"/>
      <c r="BGE46" s="393"/>
      <c r="BGF46" s="393"/>
      <c r="BGG46" s="393"/>
      <c r="BGH46" s="393"/>
      <c r="BGI46" s="393"/>
      <c r="BGJ46" s="393"/>
      <c r="BGK46" s="393"/>
      <c r="BGL46" s="393"/>
      <c r="BGM46" s="393"/>
      <c r="BGN46" s="393"/>
      <c r="BGO46" s="393"/>
      <c r="BGP46" s="393"/>
      <c r="BGQ46" s="393"/>
      <c r="BGR46" s="393"/>
      <c r="BGS46" s="393"/>
      <c r="BGT46" s="393"/>
      <c r="BGU46" s="393"/>
      <c r="BGV46" s="393"/>
      <c r="BGW46" s="393"/>
      <c r="BGX46" s="393"/>
      <c r="BGY46" s="393"/>
      <c r="BGZ46" s="393"/>
      <c r="BHA46" s="393"/>
      <c r="BHB46" s="393"/>
      <c r="BHC46" s="393"/>
      <c r="BHD46" s="393"/>
      <c r="BHE46" s="393"/>
      <c r="BHF46" s="393"/>
      <c r="BHG46" s="393"/>
      <c r="BHH46" s="393"/>
      <c r="BHI46" s="393"/>
      <c r="BHJ46" s="393"/>
      <c r="BHK46" s="393"/>
      <c r="BHL46" s="393"/>
      <c r="BHM46" s="393"/>
      <c r="BHN46" s="393"/>
      <c r="BHO46" s="393"/>
      <c r="BHP46" s="393"/>
      <c r="BHQ46" s="393"/>
      <c r="BHR46" s="393"/>
      <c r="BHS46" s="393"/>
      <c r="BHT46" s="393"/>
      <c r="BHU46" s="393"/>
      <c r="BHV46" s="393"/>
      <c r="BHW46" s="393"/>
      <c r="BHX46" s="393"/>
      <c r="BHY46" s="393"/>
      <c r="BHZ46" s="393"/>
      <c r="BIA46" s="393"/>
      <c r="BIB46" s="393"/>
      <c r="BIC46" s="393"/>
      <c r="BID46" s="393"/>
      <c r="BIE46" s="393"/>
      <c r="BIF46" s="393"/>
      <c r="BIG46" s="393"/>
      <c r="BIH46" s="393"/>
      <c r="BII46" s="393"/>
      <c r="BIJ46" s="393"/>
      <c r="BIK46" s="393"/>
      <c r="BIL46" s="393"/>
      <c r="BIM46" s="393"/>
      <c r="BIN46" s="393"/>
      <c r="BIO46" s="393"/>
      <c r="BIP46" s="393"/>
      <c r="BIQ46" s="393"/>
      <c r="BIR46" s="393"/>
      <c r="BIS46" s="393"/>
      <c r="BIT46" s="393"/>
      <c r="BIU46" s="393"/>
      <c r="BIV46" s="393"/>
      <c r="BIW46" s="393"/>
      <c r="BIX46" s="393"/>
      <c r="BIY46" s="393"/>
      <c r="BIZ46" s="393"/>
      <c r="BJA46" s="393"/>
      <c r="BJB46" s="393"/>
      <c r="BJC46" s="393"/>
      <c r="BJD46" s="393"/>
      <c r="BJE46" s="393"/>
      <c r="BJF46" s="393"/>
      <c r="BJG46" s="393"/>
      <c r="BJH46" s="393"/>
      <c r="BJI46" s="393"/>
      <c r="BJJ46" s="393"/>
      <c r="BJK46" s="393"/>
      <c r="BJL46" s="393"/>
      <c r="BJM46" s="393"/>
      <c r="BJN46" s="393"/>
      <c r="BJO46" s="393"/>
      <c r="BJP46" s="393"/>
      <c r="BJQ46" s="393"/>
      <c r="BJR46" s="393"/>
      <c r="BJS46" s="393"/>
      <c r="BJT46" s="393"/>
      <c r="BJU46" s="393"/>
      <c r="BJV46" s="393"/>
      <c r="BJW46" s="393"/>
      <c r="BJX46" s="393"/>
      <c r="BJY46" s="393"/>
      <c r="BJZ46" s="393"/>
      <c r="BKA46" s="393"/>
      <c r="BKB46" s="393"/>
      <c r="BKC46" s="393"/>
      <c r="BKD46" s="393"/>
      <c r="BKE46" s="393"/>
      <c r="BKF46" s="393"/>
      <c r="BKG46" s="393"/>
      <c r="BKH46" s="393"/>
      <c r="BKI46" s="393"/>
      <c r="BKJ46" s="393"/>
      <c r="BKK46" s="393"/>
      <c r="BKL46" s="393"/>
      <c r="BKM46" s="393"/>
      <c r="BKN46" s="393"/>
      <c r="BKO46" s="393"/>
      <c r="BKP46" s="393"/>
      <c r="BKQ46" s="393"/>
      <c r="BKR46" s="393"/>
      <c r="BKS46" s="393"/>
      <c r="BKT46" s="393"/>
      <c r="BKU46" s="393"/>
      <c r="BKV46" s="393"/>
      <c r="BKW46" s="393"/>
      <c r="BKX46" s="393"/>
      <c r="BKY46" s="393"/>
      <c r="BKZ46" s="393"/>
      <c r="BLA46" s="393"/>
      <c r="BLB46" s="393"/>
      <c r="BLC46" s="393"/>
      <c r="BLD46" s="393"/>
      <c r="BLE46" s="393"/>
      <c r="BLF46" s="393"/>
      <c r="BLG46" s="393"/>
      <c r="BLH46" s="393"/>
      <c r="BLI46" s="393"/>
      <c r="BLJ46" s="393"/>
      <c r="BLK46" s="393"/>
      <c r="BLL46" s="393"/>
      <c r="BLM46" s="393"/>
      <c r="BLN46" s="393"/>
      <c r="BLO46" s="393"/>
      <c r="BLP46" s="393"/>
      <c r="BLQ46" s="393"/>
      <c r="BLR46" s="393"/>
      <c r="BLS46" s="393"/>
      <c r="BLT46" s="393"/>
      <c r="BLU46" s="393"/>
      <c r="BLV46" s="393"/>
      <c r="BLW46" s="393"/>
      <c r="BLX46" s="393"/>
      <c r="BLY46" s="393"/>
      <c r="BLZ46" s="393"/>
      <c r="BMA46" s="393"/>
      <c r="BMB46" s="393"/>
      <c r="BMC46" s="393"/>
      <c r="BMD46" s="393"/>
      <c r="BME46" s="393"/>
      <c r="BMF46" s="393"/>
      <c r="BMG46" s="393"/>
      <c r="BMH46" s="393"/>
      <c r="BMI46" s="393"/>
      <c r="BMJ46" s="393"/>
      <c r="BMK46" s="393"/>
      <c r="BML46" s="393"/>
      <c r="BMM46" s="393"/>
      <c r="BMN46" s="393"/>
      <c r="BMO46" s="393"/>
      <c r="BMP46" s="393"/>
      <c r="BMQ46" s="393"/>
      <c r="BMR46" s="393"/>
      <c r="BMS46" s="393"/>
      <c r="BMT46" s="393"/>
      <c r="BMU46" s="393"/>
      <c r="BMV46" s="393"/>
      <c r="BMW46" s="393"/>
      <c r="BMX46" s="393"/>
      <c r="BMY46" s="393"/>
      <c r="BMZ46" s="393"/>
      <c r="BNA46" s="393"/>
      <c r="BNB46" s="393"/>
      <c r="BNC46" s="393"/>
      <c r="BND46" s="393"/>
      <c r="BNE46" s="393"/>
      <c r="BNF46" s="393"/>
      <c r="BNG46" s="393"/>
      <c r="BNH46" s="393"/>
      <c r="BNI46" s="393"/>
      <c r="BNJ46" s="393"/>
      <c r="BNK46" s="393"/>
      <c r="BNL46" s="393"/>
      <c r="BNM46" s="393"/>
      <c r="BNN46" s="393"/>
      <c r="BNO46" s="393"/>
      <c r="BNP46" s="393"/>
      <c r="BNQ46" s="393"/>
      <c r="BNR46" s="393"/>
      <c r="BNS46" s="393"/>
      <c r="BNT46" s="393"/>
      <c r="BNU46" s="393"/>
      <c r="BNV46" s="393"/>
      <c r="BNW46" s="393"/>
      <c r="BNX46" s="393"/>
      <c r="BNY46" s="393"/>
      <c r="BNZ46" s="393"/>
      <c r="BOA46" s="393"/>
      <c r="BOB46" s="393"/>
      <c r="BOC46" s="393"/>
      <c r="BOD46" s="393"/>
      <c r="BOE46" s="393"/>
      <c r="BOF46" s="393"/>
      <c r="BOG46" s="393"/>
      <c r="BOH46" s="393"/>
      <c r="BOI46" s="393"/>
      <c r="BOJ46" s="393"/>
      <c r="BOK46" s="393"/>
      <c r="BOL46" s="393"/>
      <c r="BOM46" s="393"/>
      <c r="BON46" s="393"/>
      <c r="BOO46" s="393"/>
      <c r="BOP46" s="393"/>
      <c r="BOQ46" s="393"/>
      <c r="BOR46" s="393"/>
      <c r="BOS46" s="393"/>
      <c r="BOT46" s="393"/>
      <c r="BOU46" s="393"/>
      <c r="BOV46" s="393"/>
      <c r="BOW46" s="393"/>
      <c r="BOX46" s="393"/>
      <c r="BOY46" s="393"/>
      <c r="BOZ46" s="393"/>
      <c r="BPA46" s="393"/>
      <c r="BPB46" s="393"/>
      <c r="BPC46" s="393"/>
      <c r="BPD46" s="393"/>
      <c r="BPE46" s="393"/>
      <c r="BPF46" s="393"/>
      <c r="BPG46" s="393"/>
      <c r="BPH46" s="393"/>
      <c r="BPI46" s="393"/>
      <c r="BPJ46" s="393"/>
      <c r="BPK46" s="393"/>
      <c r="BPL46" s="393"/>
      <c r="BPM46" s="393"/>
      <c r="BPN46" s="393"/>
      <c r="BPO46" s="393"/>
      <c r="BPP46" s="393"/>
      <c r="BPQ46" s="393"/>
      <c r="BPR46" s="393"/>
      <c r="BPS46" s="393"/>
      <c r="BPT46" s="393"/>
      <c r="BPU46" s="393"/>
      <c r="BPV46" s="393"/>
      <c r="BPW46" s="393"/>
      <c r="BPX46" s="393"/>
      <c r="BPY46" s="393"/>
      <c r="BPZ46" s="393"/>
      <c r="BQA46" s="393"/>
      <c r="BQB46" s="393"/>
      <c r="BQC46" s="393"/>
      <c r="BQD46" s="393"/>
      <c r="BQE46" s="393"/>
      <c r="BQF46" s="393"/>
      <c r="BQG46" s="393"/>
      <c r="BQH46" s="393"/>
      <c r="BQI46" s="393"/>
      <c r="BQJ46" s="393"/>
      <c r="BQK46" s="393"/>
      <c r="BQL46" s="393"/>
      <c r="BQM46" s="393"/>
      <c r="BQN46" s="393"/>
      <c r="BQO46" s="393"/>
      <c r="BQP46" s="393"/>
      <c r="BQQ46" s="393"/>
      <c r="BQR46" s="393"/>
      <c r="BQS46" s="393"/>
      <c r="BQT46" s="393"/>
      <c r="BQU46" s="393"/>
      <c r="BQV46" s="393"/>
      <c r="BQW46" s="393"/>
      <c r="BQX46" s="393"/>
      <c r="BQY46" s="393"/>
      <c r="BQZ46" s="393"/>
      <c r="BRA46" s="393"/>
      <c r="BRB46" s="393"/>
      <c r="BRC46" s="393"/>
      <c r="BRD46" s="393"/>
      <c r="BRE46" s="393"/>
      <c r="BRF46" s="393"/>
      <c r="BRG46" s="393"/>
      <c r="BRH46" s="393"/>
      <c r="BRI46" s="393"/>
      <c r="BRJ46" s="393"/>
      <c r="BRK46" s="393"/>
      <c r="BRL46" s="393"/>
      <c r="BRM46" s="393"/>
      <c r="BRN46" s="393"/>
      <c r="BRO46" s="393"/>
      <c r="BRP46" s="393"/>
      <c r="BRQ46" s="393"/>
    </row>
    <row r="47" spans="1:1837" s="94" customFormat="1" ht="96.6" customHeight="1" x14ac:dyDescent="0.3">
      <c r="A47" s="901"/>
      <c r="B47" s="786"/>
      <c r="C47" s="789"/>
      <c r="D47" s="807" t="s">
        <v>14</v>
      </c>
      <c r="E47" s="311" t="s">
        <v>173</v>
      </c>
      <c r="F47" s="128">
        <v>1</v>
      </c>
      <c r="G47" s="161">
        <f>F47/SUM($F$45:$F$49)</f>
        <v>0.25</v>
      </c>
      <c r="H47" s="441" t="s">
        <v>218</v>
      </c>
      <c r="I47" s="441" t="s">
        <v>205</v>
      </c>
      <c r="J47" s="442" t="s">
        <v>541</v>
      </c>
      <c r="K47" s="882"/>
      <c r="L47" s="441" t="s">
        <v>206</v>
      </c>
      <c r="M47" s="441" t="s">
        <v>376</v>
      </c>
      <c r="N47" s="95"/>
      <c r="O47" s="95"/>
      <c r="P47" s="95"/>
      <c r="Q47" s="151">
        <v>0</v>
      </c>
      <c r="R47" s="151">
        <v>0</v>
      </c>
      <c r="S47" s="151">
        <v>0</v>
      </c>
      <c r="T47" s="338">
        <f t="shared" si="3"/>
        <v>0</v>
      </c>
      <c r="U47" s="338">
        <f t="shared" si="3"/>
        <v>0</v>
      </c>
      <c r="V47" s="338">
        <f t="shared" si="3"/>
        <v>0</v>
      </c>
      <c r="W47" s="441" t="s">
        <v>656</v>
      </c>
      <c r="X47" s="441" t="s">
        <v>207</v>
      </c>
      <c r="Y47" s="95"/>
      <c r="Z47" s="95"/>
      <c r="AA47" s="95"/>
      <c r="AB47" s="151">
        <v>0</v>
      </c>
      <c r="AC47" s="151">
        <v>0</v>
      </c>
      <c r="AD47" s="151">
        <v>0</v>
      </c>
      <c r="AE47" s="312">
        <f t="shared" si="7"/>
        <v>0</v>
      </c>
      <c r="AF47" s="312">
        <f t="shared" si="7"/>
        <v>0</v>
      </c>
      <c r="AG47" s="312">
        <f t="shared" si="7"/>
        <v>0</v>
      </c>
      <c r="AH47" s="441" t="s">
        <v>656</v>
      </c>
      <c r="AI47" s="441" t="s">
        <v>207</v>
      </c>
      <c r="AJ47" s="95"/>
      <c r="AK47" s="95"/>
      <c r="AL47" s="535"/>
      <c r="AM47" s="512">
        <v>0</v>
      </c>
      <c r="AN47" s="151">
        <v>0</v>
      </c>
      <c r="AO47" s="151">
        <v>0</v>
      </c>
      <c r="AP47" s="223">
        <f t="shared" si="8"/>
        <v>0</v>
      </c>
      <c r="AQ47" s="223">
        <f t="shared" si="8"/>
        <v>0</v>
      </c>
      <c r="AR47" s="223">
        <f t="shared" si="1"/>
        <v>0</v>
      </c>
      <c r="AS47" s="10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4"/>
      <c r="IP47" s="104"/>
      <c r="IQ47" s="104"/>
      <c r="IR47" s="104"/>
      <c r="IS47" s="104"/>
      <c r="IT47" s="104"/>
      <c r="IU47" s="104"/>
      <c r="IV47" s="104"/>
      <c r="IW47" s="104"/>
      <c r="IX47" s="104"/>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4"/>
      <c r="NJ47" s="104"/>
      <c r="NK47" s="104"/>
      <c r="NL47" s="104"/>
      <c r="NM47" s="104"/>
      <c r="NN47" s="104"/>
      <c r="NO47" s="104"/>
      <c r="NP47" s="104"/>
      <c r="NQ47" s="104"/>
      <c r="NR47" s="104"/>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4"/>
      <c r="SD47" s="104"/>
      <c r="SE47" s="104"/>
      <c r="SF47" s="104"/>
      <c r="SG47" s="104"/>
      <c r="SH47" s="104"/>
      <c r="SI47" s="104"/>
      <c r="SJ47" s="104"/>
      <c r="SK47" s="104"/>
      <c r="SL47" s="104"/>
      <c r="SM47" s="104"/>
      <c r="SN47" s="104"/>
      <c r="SO47" s="104"/>
      <c r="SP47" s="104"/>
      <c r="SQ47" s="104"/>
      <c r="SR47" s="104"/>
      <c r="SS47" s="104"/>
      <c r="ST47" s="104"/>
      <c r="SU47" s="104"/>
      <c r="SV47" s="104"/>
      <c r="SW47" s="104"/>
      <c r="SX47" s="104"/>
      <c r="SY47" s="104"/>
      <c r="SZ47" s="104"/>
      <c r="TA47" s="104"/>
      <c r="TB47" s="104"/>
      <c r="TC47" s="104"/>
      <c r="TD47" s="104"/>
      <c r="TE47" s="104"/>
      <c r="TF47" s="104"/>
      <c r="TG47" s="104"/>
      <c r="TH47" s="104"/>
      <c r="TI47" s="104"/>
      <c r="TJ47" s="104"/>
      <c r="TK47" s="104"/>
      <c r="TL47" s="104"/>
      <c r="TM47" s="104"/>
      <c r="TN47" s="104"/>
      <c r="TO47" s="104"/>
      <c r="TP47" s="104"/>
      <c r="TQ47" s="104"/>
      <c r="TR47" s="104"/>
      <c r="TS47" s="104"/>
      <c r="TT47" s="104"/>
      <c r="TU47" s="104"/>
      <c r="TV47" s="104"/>
      <c r="TW47" s="104"/>
      <c r="TX47" s="104"/>
      <c r="TY47" s="104"/>
      <c r="TZ47" s="104"/>
      <c r="UA47" s="104"/>
      <c r="UB47" s="104"/>
      <c r="UC47" s="104"/>
      <c r="UD47" s="104"/>
      <c r="UE47" s="104"/>
      <c r="UF47" s="104"/>
      <c r="UG47" s="104"/>
      <c r="UH47" s="104"/>
      <c r="UI47" s="104"/>
      <c r="UJ47" s="104"/>
      <c r="UK47" s="104"/>
      <c r="UL47" s="104"/>
      <c r="UM47" s="104"/>
      <c r="UN47" s="104"/>
      <c r="UO47" s="104"/>
      <c r="UP47" s="104"/>
      <c r="UQ47" s="104"/>
      <c r="UR47" s="104"/>
      <c r="US47" s="104"/>
      <c r="UT47" s="104"/>
      <c r="UU47" s="104"/>
      <c r="UV47" s="104"/>
      <c r="UW47" s="104"/>
      <c r="UX47" s="104"/>
      <c r="UY47" s="104"/>
      <c r="UZ47" s="104"/>
      <c r="VA47" s="104"/>
      <c r="VB47" s="104"/>
      <c r="VC47" s="104"/>
      <c r="VD47" s="104"/>
      <c r="VE47" s="104"/>
      <c r="VF47" s="104"/>
      <c r="VG47" s="104"/>
      <c r="VH47" s="104"/>
      <c r="VI47" s="104"/>
      <c r="VJ47" s="104"/>
      <c r="VK47" s="104"/>
      <c r="VL47" s="104"/>
      <c r="VM47" s="104"/>
      <c r="VN47" s="104"/>
      <c r="VO47" s="104"/>
      <c r="VP47" s="104"/>
      <c r="VQ47" s="104"/>
      <c r="VR47" s="104"/>
      <c r="VS47" s="104"/>
      <c r="VT47" s="104"/>
      <c r="VU47" s="104"/>
      <c r="VV47" s="104"/>
      <c r="VW47" s="104"/>
      <c r="VX47" s="104"/>
      <c r="VY47" s="104"/>
      <c r="VZ47" s="104"/>
      <c r="WA47" s="104"/>
      <c r="WB47" s="104"/>
      <c r="WC47" s="104"/>
      <c r="WD47" s="104"/>
      <c r="WE47" s="104"/>
      <c r="WF47" s="104"/>
      <c r="WG47" s="104"/>
      <c r="WH47" s="104"/>
      <c r="WI47" s="104"/>
      <c r="WJ47" s="104"/>
      <c r="WK47" s="104"/>
      <c r="WL47" s="104"/>
      <c r="WM47" s="104"/>
      <c r="WN47" s="104"/>
      <c r="WO47" s="104"/>
      <c r="WP47" s="104"/>
      <c r="WQ47" s="104"/>
      <c r="WR47" s="104"/>
      <c r="WS47" s="104"/>
      <c r="WT47" s="104"/>
      <c r="WU47" s="104"/>
      <c r="WV47" s="104"/>
      <c r="WW47" s="104"/>
      <c r="WX47" s="104"/>
      <c r="WY47" s="104"/>
      <c r="WZ47" s="104"/>
      <c r="XA47" s="104"/>
      <c r="XB47" s="104"/>
      <c r="XC47" s="104"/>
      <c r="XD47" s="104"/>
      <c r="XE47" s="104"/>
      <c r="XF47" s="104"/>
      <c r="XG47" s="104"/>
      <c r="XH47" s="104"/>
      <c r="XI47" s="104"/>
      <c r="XJ47" s="104"/>
      <c r="XK47" s="104"/>
      <c r="XL47" s="104"/>
      <c r="XM47" s="104"/>
      <c r="XN47" s="104"/>
      <c r="XO47" s="104"/>
      <c r="XP47" s="104"/>
      <c r="XQ47" s="104"/>
      <c r="XR47" s="104"/>
      <c r="XS47" s="104"/>
      <c r="XT47" s="104"/>
      <c r="XU47" s="104"/>
      <c r="XV47" s="104"/>
      <c r="XW47" s="104"/>
      <c r="XX47" s="104"/>
      <c r="XY47" s="104"/>
      <c r="XZ47" s="104"/>
      <c r="YA47" s="104"/>
      <c r="YB47" s="104"/>
      <c r="YC47" s="104"/>
      <c r="YD47" s="104"/>
      <c r="YE47" s="104"/>
      <c r="YF47" s="104"/>
      <c r="YG47" s="104"/>
      <c r="YH47" s="104"/>
      <c r="YI47" s="104"/>
      <c r="YJ47" s="104"/>
      <c r="YK47" s="104"/>
      <c r="YL47" s="104"/>
      <c r="YM47" s="104"/>
      <c r="YN47" s="104"/>
      <c r="YO47" s="104"/>
      <c r="YP47" s="104"/>
      <c r="YQ47" s="104"/>
      <c r="YR47" s="104"/>
      <c r="YS47" s="104"/>
      <c r="YT47" s="104"/>
      <c r="YU47" s="104"/>
      <c r="YV47" s="104"/>
      <c r="YW47" s="104"/>
      <c r="YX47" s="104"/>
      <c r="YY47" s="104"/>
      <c r="YZ47" s="104"/>
      <c r="ZA47" s="104"/>
      <c r="ZB47" s="104"/>
      <c r="ZC47" s="104"/>
      <c r="ZD47" s="104"/>
      <c r="ZE47" s="104"/>
      <c r="ZF47" s="104"/>
      <c r="ZG47" s="104"/>
      <c r="ZH47" s="104"/>
      <c r="ZI47" s="104"/>
      <c r="ZJ47" s="104"/>
      <c r="ZK47" s="104"/>
      <c r="ZL47" s="104"/>
      <c r="ZM47" s="104"/>
      <c r="ZN47" s="104"/>
      <c r="ZO47" s="104"/>
      <c r="ZP47" s="104"/>
      <c r="ZQ47" s="104"/>
      <c r="ZR47" s="104"/>
      <c r="ZS47" s="104"/>
      <c r="ZT47" s="104"/>
      <c r="ZU47" s="104"/>
      <c r="ZV47" s="104"/>
      <c r="ZW47" s="104"/>
      <c r="ZX47" s="104"/>
      <c r="ZY47" s="104"/>
      <c r="ZZ47" s="104"/>
      <c r="AAA47" s="104"/>
      <c r="AAB47" s="104"/>
      <c r="AAC47" s="104"/>
      <c r="AAD47" s="104"/>
      <c r="AAE47" s="104"/>
      <c r="AAF47" s="104"/>
      <c r="AAG47" s="104"/>
      <c r="AAH47" s="104"/>
      <c r="AAI47" s="104"/>
      <c r="AAJ47" s="104"/>
      <c r="AAK47" s="104"/>
      <c r="AAL47" s="104"/>
      <c r="AAM47" s="104"/>
      <c r="AAN47" s="104"/>
      <c r="AAO47" s="104"/>
      <c r="AAP47" s="104"/>
      <c r="AAQ47" s="104"/>
      <c r="AAR47" s="104"/>
      <c r="AAS47" s="104"/>
      <c r="AAT47" s="104"/>
      <c r="AAU47" s="104"/>
      <c r="AAV47" s="104"/>
      <c r="AAW47" s="104"/>
      <c r="AAX47" s="104"/>
      <c r="AAY47" s="104"/>
      <c r="AAZ47" s="104"/>
      <c r="ABA47" s="104"/>
      <c r="ABB47" s="104"/>
      <c r="ABC47" s="104"/>
      <c r="ABD47" s="104"/>
      <c r="ABE47" s="104"/>
      <c r="ABF47" s="104"/>
      <c r="ABG47" s="104"/>
      <c r="ABH47" s="104"/>
      <c r="ABI47" s="104"/>
      <c r="ABJ47" s="104"/>
      <c r="ABK47" s="104"/>
      <c r="ABL47" s="104"/>
      <c r="ABM47" s="104"/>
      <c r="ABN47" s="104"/>
      <c r="ABO47" s="104"/>
      <c r="ABP47" s="104"/>
      <c r="ABQ47" s="104"/>
      <c r="ABR47" s="104"/>
      <c r="ABS47" s="104"/>
      <c r="ABT47" s="104"/>
      <c r="ABU47" s="104"/>
      <c r="ABV47" s="104"/>
      <c r="ABW47" s="104"/>
      <c r="ABX47" s="104"/>
      <c r="ABY47" s="104"/>
      <c r="ABZ47" s="104"/>
      <c r="ACA47" s="104"/>
      <c r="ACB47" s="104"/>
      <c r="ACC47" s="104"/>
      <c r="ACD47" s="104"/>
      <c r="ACE47" s="104"/>
      <c r="ACF47" s="104"/>
      <c r="ACG47" s="104"/>
      <c r="ACH47" s="104"/>
      <c r="ACI47" s="104"/>
      <c r="ACJ47" s="104"/>
      <c r="ACK47" s="104"/>
      <c r="ACL47" s="104"/>
      <c r="ACM47" s="104"/>
      <c r="ACN47" s="104"/>
      <c r="ACO47" s="104"/>
      <c r="ACP47" s="104"/>
      <c r="ACQ47" s="104"/>
      <c r="ACR47" s="104"/>
      <c r="ACS47" s="104"/>
      <c r="ACT47" s="104"/>
      <c r="ACU47" s="104"/>
      <c r="ACV47" s="104"/>
      <c r="ACW47" s="104"/>
      <c r="ACX47" s="104"/>
      <c r="ACY47" s="104"/>
      <c r="ACZ47" s="104"/>
      <c r="ADA47" s="104"/>
      <c r="ADB47" s="104"/>
      <c r="ADC47" s="104"/>
      <c r="ADD47" s="104"/>
      <c r="ADE47" s="104"/>
      <c r="ADF47" s="104"/>
      <c r="ADG47" s="104"/>
      <c r="ADH47" s="104"/>
      <c r="ADI47" s="104"/>
      <c r="ADJ47" s="104"/>
      <c r="ADK47" s="104"/>
      <c r="ADL47" s="104"/>
      <c r="ADM47" s="104"/>
      <c r="ADN47" s="104"/>
      <c r="ADO47" s="104"/>
      <c r="ADP47" s="104"/>
      <c r="ADQ47" s="104"/>
      <c r="ADR47" s="104"/>
      <c r="ADS47" s="104"/>
      <c r="ADT47" s="104"/>
      <c r="ADU47" s="104"/>
      <c r="ADV47" s="104"/>
      <c r="ADW47" s="104"/>
      <c r="ADX47" s="104"/>
      <c r="ADY47" s="104"/>
      <c r="ADZ47" s="104"/>
      <c r="AEA47" s="104"/>
      <c r="AEB47" s="104"/>
      <c r="AEC47" s="104"/>
      <c r="AED47" s="104"/>
      <c r="AEE47" s="104"/>
      <c r="AEF47" s="104"/>
      <c r="AEG47" s="104"/>
      <c r="AEH47" s="104"/>
      <c r="AEI47" s="104"/>
      <c r="AEJ47" s="104"/>
      <c r="AEK47" s="104"/>
      <c r="AEL47" s="104"/>
      <c r="AEM47" s="104"/>
      <c r="AEN47" s="104"/>
      <c r="AEO47" s="104"/>
      <c r="AEP47" s="104"/>
      <c r="AEQ47" s="104"/>
      <c r="AER47" s="104"/>
      <c r="AES47" s="104"/>
      <c r="AET47" s="104"/>
      <c r="AEU47" s="104"/>
      <c r="AEV47" s="104"/>
      <c r="AEW47" s="104"/>
      <c r="AEX47" s="104"/>
      <c r="AEY47" s="104"/>
      <c r="AEZ47" s="104"/>
      <c r="AFA47" s="104"/>
      <c r="AFB47" s="104"/>
      <c r="AFC47" s="104"/>
      <c r="AFD47" s="104"/>
      <c r="AFE47" s="104"/>
      <c r="AFF47" s="104"/>
      <c r="AFG47" s="104"/>
      <c r="AFH47" s="104"/>
      <c r="AFI47" s="104"/>
      <c r="AFJ47" s="104"/>
      <c r="AFK47" s="104"/>
      <c r="AFL47" s="104"/>
      <c r="AFM47" s="104"/>
      <c r="AFN47" s="104"/>
      <c r="AFO47" s="104"/>
      <c r="AFP47" s="104"/>
      <c r="AFQ47" s="104"/>
      <c r="AFR47" s="104"/>
      <c r="AFS47" s="104"/>
      <c r="AFT47" s="104"/>
      <c r="AFU47" s="104"/>
      <c r="AFV47" s="104"/>
      <c r="AFW47" s="104"/>
      <c r="AFX47" s="104"/>
      <c r="AFY47" s="104"/>
      <c r="AFZ47" s="104"/>
      <c r="AGA47" s="104"/>
      <c r="AGB47" s="104"/>
      <c r="AGC47" s="104"/>
      <c r="AGD47" s="104"/>
      <c r="AGE47" s="104"/>
      <c r="AGF47" s="104"/>
      <c r="AGG47" s="104"/>
      <c r="AGH47" s="104"/>
      <c r="AGI47" s="104"/>
      <c r="AGJ47" s="104"/>
      <c r="AGK47" s="104"/>
      <c r="AGL47" s="104"/>
      <c r="AGM47" s="104"/>
      <c r="AGN47" s="104"/>
      <c r="AGO47" s="104"/>
      <c r="AGP47" s="104"/>
      <c r="AGQ47" s="104"/>
      <c r="AGR47" s="104"/>
      <c r="AGS47" s="104"/>
      <c r="AGT47" s="104"/>
      <c r="AGU47" s="104"/>
      <c r="AGV47" s="104"/>
      <c r="AGW47" s="104"/>
      <c r="AGX47" s="104"/>
      <c r="AGY47" s="104"/>
      <c r="AGZ47" s="104"/>
      <c r="AHA47" s="104"/>
      <c r="AHB47" s="104"/>
      <c r="AHC47" s="104"/>
      <c r="AHD47" s="104"/>
      <c r="AHE47" s="104"/>
      <c r="AHF47" s="104"/>
      <c r="AHG47" s="104"/>
      <c r="AHH47" s="104"/>
      <c r="AHI47" s="104"/>
      <c r="AHJ47" s="104"/>
      <c r="AHK47" s="104"/>
      <c r="AHL47" s="104"/>
      <c r="AHM47" s="104"/>
      <c r="AHN47" s="104"/>
      <c r="AHO47" s="104"/>
      <c r="AHP47" s="104"/>
      <c r="AHQ47" s="104"/>
      <c r="AHR47" s="104"/>
      <c r="AHS47" s="104"/>
      <c r="AHT47" s="104"/>
      <c r="AHU47" s="104"/>
      <c r="AHV47" s="104"/>
      <c r="AHW47" s="104"/>
      <c r="AHX47" s="104"/>
      <c r="AHY47" s="104"/>
      <c r="AHZ47" s="104"/>
      <c r="AIA47" s="104"/>
      <c r="AIB47" s="104"/>
      <c r="AIC47" s="104"/>
      <c r="AID47" s="104"/>
      <c r="AIE47" s="104"/>
      <c r="AIF47" s="104"/>
      <c r="AIG47" s="104"/>
      <c r="AIH47" s="104"/>
      <c r="AII47" s="104"/>
      <c r="AIJ47" s="104"/>
      <c r="AIK47" s="104"/>
      <c r="AIL47" s="104"/>
      <c r="AIM47" s="104"/>
      <c r="AIN47" s="104"/>
      <c r="AIO47" s="104"/>
      <c r="AIP47" s="104"/>
      <c r="AIQ47" s="104"/>
      <c r="AIR47" s="104"/>
      <c r="AIS47" s="104"/>
      <c r="AIT47" s="104"/>
      <c r="AIU47" s="104"/>
      <c r="AIV47" s="104"/>
      <c r="AIW47" s="104"/>
      <c r="AIX47" s="104"/>
      <c r="AIY47" s="104"/>
      <c r="AIZ47" s="104"/>
      <c r="AJA47" s="104"/>
      <c r="AJB47" s="104"/>
      <c r="AJC47" s="104"/>
      <c r="AJD47" s="104"/>
      <c r="AJE47" s="104"/>
      <c r="AJF47" s="104"/>
      <c r="AJG47" s="104"/>
      <c r="AJH47" s="104"/>
      <c r="AJI47" s="104"/>
      <c r="AJJ47" s="104"/>
      <c r="AJK47" s="104"/>
      <c r="AJL47" s="104"/>
      <c r="AJM47" s="104"/>
      <c r="AJN47" s="104"/>
      <c r="AJO47" s="104"/>
      <c r="AJP47" s="104"/>
      <c r="AJQ47" s="104"/>
      <c r="AJR47" s="104"/>
      <c r="AJS47" s="104"/>
      <c r="AJT47" s="104"/>
      <c r="AJU47" s="104"/>
      <c r="AJV47" s="104"/>
      <c r="AJW47" s="104"/>
      <c r="AJX47" s="104"/>
      <c r="AJY47" s="104"/>
      <c r="AJZ47" s="104"/>
      <c r="AKA47" s="104"/>
      <c r="AKB47" s="104"/>
      <c r="AKC47" s="104"/>
      <c r="AKD47" s="104"/>
      <c r="AKE47" s="104"/>
      <c r="AKF47" s="104"/>
      <c r="AKG47" s="104"/>
      <c r="AKH47" s="104"/>
      <c r="AKI47" s="104"/>
      <c r="AKJ47" s="104"/>
      <c r="AKK47" s="104"/>
      <c r="AKL47" s="104"/>
      <c r="AKM47" s="104"/>
      <c r="AKN47" s="104"/>
      <c r="AKO47" s="104"/>
      <c r="AKP47" s="104"/>
      <c r="AKQ47" s="104"/>
      <c r="AKR47" s="104"/>
      <c r="AKS47" s="104"/>
      <c r="AKT47" s="104"/>
      <c r="AKU47" s="104"/>
      <c r="AKV47" s="104"/>
      <c r="AKW47" s="104"/>
      <c r="AKX47" s="104"/>
      <c r="AKY47" s="104"/>
      <c r="AKZ47" s="104"/>
      <c r="ALA47" s="104"/>
      <c r="ALB47" s="104"/>
      <c r="ALC47" s="104"/>
      <c r="ALD47" s="104"/>
      <c r="ALE47" s="104"/>
      <c r="ALF47" s="104"/>
      <c r="ALG47" s="104"/>
      <c r="ALH47" s="104"/>
      <c r="ALI47" s="104"/>
      <c r="ALJ47" s="104"/>
      <c r="ALK47" s="104"/>
      <c r="ALL47" s="104"/>
      <c r="ALM47" s="104"/>
      <c r="ALN47" s="104"/>
      <c r="ALO47" s="104"/>
      <c r="ALP47" s="104"/>
      <c r="ALQ47" s="104"/>
      <c r="ALR47" s="104"/>
      <c r="ALS47" s="104"/>
      <c r="ALT47" s="104"/>
      <c r="ALU47" s="104"/>
      <c r="ALV47" s="104"/>
      <c r="ALW47" s="104"/>
      <c r="ALX47" s="104"/>
      <c r="ALY47" s="104"/>
      <c r="ALZ47" s="104"/>
      <c r="AMA47" s="104"/>
      <c r="AMB47" s="104"/>
      <c r="AMC47" s="104"/>
      <c r="AMD47" s="104"/>
      <c r="AME47" s="104"/>
      <c r="AMF47" s="104"/>
      <c r="AMG47" s="104"/>
      <c r="AMH47" s="104"/>
      <c r="AMI47" s="104"/>
      <c r="AMJ47" s="104"/>
      <c r="AMK47" s="104"/>
      <c r="AML47" s="104"/>
      <c r="AMM47" s="104"/>
      <c r="AMN47" s="104"/>
      <c r="AMO47" s="104"/>
      <c r="AMP47" s="104"/>
      <c r="AMQ47" s="104"/>
      <c r="AMR47" s="104"/>
      <c r="AMS47" s="104"/>
      <c r="AMT47" s="104"/>
      <c r="AMU47" s="104"/>
      <c r="AMV47" s="104"/>
      <c r="AMW47" s="104"/>
      <c r="AMX47" s="104"/>
      <c r="AMY47" s="104"/>
      <c r="AMZ47" s="104"/>
      <c r="ANA47" s="104"/>
      <c r="ANB47" s="104"/>
      <c r="ANC47" s="104"/>
      <c r="AND47" s="104"/>
      <c r="ANE47" s="104"/>
      <c r="ANF47" s="104"/>
      <c r="ANG47" s="104"/>
      <c r="ANH47" s="104"/>
      <c r="ANI47" s="104"/>
      <c r="ANJ47" s="104"/>
      <c r="ANK47" s="104"/>
      <c r="ANL47" s="104"/>
      <c r="ANM47" s="104"/>
      <c r="ANN47" s="104"/>
      <c r="ANO47" s="104"/>
      <c r="ANP47" s="104"/>
      <c r="ANQ47" s="104"/>
      <c r="ANR47" s="104"/>
      <c r="ANS47" s="104"/>
      <c r="ANT47" s="104"/>
      <c r="ANU47" s="104"/>
      <c r="ANV47" s="104"/>
      <c r="ANW47" s="104"/>
      <c r="ANX47" s="104"/>
      <c r="ANY47" s="104"/>
      <c r="ANZ47" s="104"/>
      <c r="AOA47" s="104"/>
      <c r="AOB47" s="104"/>
      <c r="AOC47" s="104"/>
      <c r="AOD47" s="104"/>
      <c r="AOE47" s="104"/>
      <c r="AOF47" s="104"/>
      <c r="AOG47" s="104"/>
      <c r="AOH47" s="104"/>
      <c r="AOI47" s="104"/>
      <c r="AOJ47" s="104"/>
      <c r="AOK47" s="104"/>
      <c r="AOL47" s="104"/>
      <c r="AOM47" s="104"/>
      <c r="AON47" s="104"/>
      <c r="AOO47" s="104"/>
      <c r="AOP47" s="104"/>
      <c r="AOQ47" s="104"/>
      <c r="AOR47" s="104"/>
      <c r="AOS47" s="104"/>
      <c r="AOT47" s="104"/>
      <c r="AOU47" s="104"/>
      <c r="AOV47" s="104"/>
      <c r="AOW47" s="104"/>
      <c r="AOX47" s="104"/>
      <c r="AOY47" s="104"/>
      <c r="AOZ47" s="104"/>
      <c r="APA47" s="104"/>
      <c r="APB47" s="104"/>
      <c r="APC47" s="104"/>
      <c r="APD47" s="104"/>
      <c r="APE47" s="104"/>
      <c r="APF47" s="104"/>
      <c r="APG47" s="104"/>
      <c r="APH47" s="104"/>
      <c r="API47" s="104"/>
      <c r="APJ47" s="104"/>
      <c r="APK47" s="104"/>
      <c r="APL47" s="104"/>
      <c r="APM47" s="104"/>
      <c r="APN47" s="104"/>
      <c r="APO47" s="104"/>
      <c r="APP47" s="104"/>
      <c r="APQ47" s="104"/>
      <c r="APR47" s="104"/>
      <c r="APS47" s="104"/>
      <c r="APT47" s="104"/>
      <c r="APU47" s="104"/>
      <c r="APV47" s="104"/>
      <c r="APW47" s="104"/>
      <c r="APX47" s="104"/>
      <c r="APY47" s="104"/>
      <c r="APZ47" s="104"/>
      <c r="AQA47" s="104"/>
      <c r="AQB47" s="104"/>
      <c r="AQC47" s="104"/>
      <c r="AQD47" s="104"/>
      <c r="AQE47" s="104"/>
      <c r="AQF47" s="104"/>
      <c r="AQG47" s="104"/>
      <c r="AQH47" s="104"/>
      <c r="AQI47" s="104"/>
      <c r="AQJ47" s="104"/>
      <c r="AQK47" s="104"/>
      <c r="AQL47" s="104"/>
      <c r="AQM47" s="104"/>
      <c r="AQN47" s="104"/>
      <c r="AQO47" s="104"/>
      <c r="AQP47" s="104"/>
      <c r="AQQ47" s="104"/>
      <c r="AQR47" s="104"/>
      <c r="AQS47" s="104"/>
      <c r="AQT47" s="104"/>
      <c r="AQU47" s="104"/>
      <c r="AQV47" s="104"/>
      <c r="AQW47" s="104"/>
      <c r="AQX47" s="104"/>
      <c r="AQY47" s="104"/>
      <c r="AQZ47" s="104"/>
      <c r="ARA47" s="104"/>
      <c r="ARB47" s="104"/>
      <c r="ARC47" s="104"/>
      <c r="ARD47" s="104"/>
      <c r="ARE47" s="104"/>
      <c r="ARF47" s="104"/>
      <c r="ARG47" s="104"/>
      <c r="ARH47" s="104"/>
      <c r="ARI47" s="104"/>
      <c r="ARJ47" s="104"/>
      <c r="ARK47" s="104"/>
      <c r="ARL47" s="104"/>
      <c r="ARM47" s="104"/>
      <c r="ARN47" s="104"/>
      <c r="ARO47" s="104"/>
      <c r="ARP47" s="104"/>
      <c r="ARQ47" s="104"/>
      <c r="ARR47" s="104"/>
      <c r="ARS47" s="104"/>
      <c r="ART47" s="104"/>
      <c r="ARU47" s="104"/>
      <c r="ARV47" s="104"/>
      <c r="ARW47" s="104"/>
      <c r="ARX47" s="104"/>
      <c r="ARY47" s="104"/>
      <c r="ARZ47" s="104"/>
      <c r="ASA47" s="104"/>
      <c r="ASB47" s="104"/>
      <c r="ASC47" s="104"/>
      <c r="ASD47" s="104"/>
      <c r="ASE47" s="104"/>
      <c r="ASF47" s="104"/>
      <c r="ASG47" s="104"/>
      <c r="ASH47" s="104"/>
      <c r="ASI47" s="104"/>
      <c r="ASJ47" s="104"/>
      <c r="ASK47" s="104"/>
      <c r="ASL47" s="104"/>
      <c r="ASM47" s="104"/>
      <c r="ASN47" s="104"/>
      <c r="ASO47" s="104"/>
      <c r="ASP47" s="104"/>
      <c r="ASQ47" s="104"/>
      <c r="ASR47" s="104"/>
      <c r="ASS47" s="104"/>
      <c r="AST47" s="104"/>
      <c r="ASU47" s="104"/>
      <c r="ASV47" s="104"/>
      <c r="ASW47" s="104"/>
      <c r="ASX47" s="104"/>
      <c r="ASY47" s="104"/>
      <c r="ASZ47" s="104"/>
      <c r="ATA47" s="104"/>
      <c r="ATB47" s="104"/>
      <c r="ATC47" s="104"/>
      <c r="ATD47" s="104"/>
      <c r="ATE47" s="104"/>
      <c r="ATF47" s="104"/>
      <c r="ATG47" s="104"/>
      <c r="ATH47" s="104"/>
      <c r="ATI47" s="104"/>
      <c r="ATJ47" s="104"/>
      <c r="ATK47" s="104"/>
      <c r="ATL47" s="104"/>
      <c r="ATM47" s="104"/>
      <c r="ATN47" s="104"/>
      <c r="ATO47" s="104"/>
      <c r="ATP47" s="104"/>
      <c r="ATQ47" s="104"/>
      <c r="ATR47" s="104"/>
      <c r="ATS47" s="104"/>
      <c r="ATT47" s="104"/>
      <c r="ATU47" s="104"/>
      <c r="ATV47" s="104"/>
      <c r="ATW47" s="104"/>
      <c r="ATX47" s="104"/>
      <c r="ATY47" s="104"/>
      <c r="ATZ47" s="104"/>
      <c r="AUA47" s="104"/>
      <c r="AUB47" s="104"/>
      <c r="AUC47" s="104"/>
      <c r="AUD47" s="104"/>
      <c r="AUE47" s="104"/>
      <c r="AUF47" s="104"/>
      <c r="AUG47" s="104"/>
      <c r="AUH47" s="104"/>
      <c r="AUI47" s="104"/>
      <c r="AUJ47" s="104"/>
      <c r="AUK47" s="104"/>
      <c r="AUL47" s="104"/>
      <c r="AUM47" s="104"/>
      <c r="AUN47" s="104"/>
      <c r="AUO47" s="104"/>
      <c r="AUP47" s="104"/>
      <c r="AUQ47" s="104"/>
      <c r="AUR47" s="104"/>
      <c r="AUS47" s="104"/>
      <c r="AUT47" s="104"/>
      <c r="AUU47" s="104"/>
      <c r="AUV47" s="104"/>
      <c r="AUW47" s="104"/>
      <c r="AUX47" s="104"/>
      <c r="AUY47" s="104"/>
      <c r="AUZ47" s="104"/>
      <c r="AVA47" s="104"/>
      <c r="AVB47" s="104"/>
      <c r="AVC47" s="104"/>
      <c r="AVD47" s="104"/>
      <c r="AVE47" s="104"/>
      <c r="AVF47" s="104"/>
      <c r="AVG47" s="104"/>
      <c r="AVH47" s="104"/>
      <c r="AVI47" s="104"/>
      <c r="AVJ47" s="104"/>
      <c r="AVK47" s="104"/>
      <c r="AVL47" s="104"/>
      <c r="AVM47" s="104"/>
      <c r="AVN47" s="104"/>
      <c r="AVO47" s="104"/>
      <c r="AVP47" s="104"/>
      <c r="AVQ47" s="104"/>
      <c r="AVR47" s="104"/>
      <c r="AVS47" s="104"/>
      <c r="AVT47" s="104"/>
      <c r="AVU47" s="104"/>
      <c r="AVV47" s="104"/>
      <c r="AVW47" s="104"/>
      <c r="AVX47" s="104"/>
      <c r="AVY47" s="104"/>
      <c r="AVZ47" s="104"/>
      <c r="AWA47" s="104"/>
      <c r="AWB47" s="104"/>
      <c r="AWC47" s="104"/>
      <c r="AWD47" s="104"/>
      <c r="AWE47" s="104"/>
      <c r="AWF47" s="104"/>
      <c r="AWG47" s="104"/>
      <c r="AWH47" s="104"/>
      <c r="AWI47" s="104"/>
      <c r="AWJ47" s="104"/>
      <c r="AWK47" s="104"/>
      <c r="AWL47" s="104"/>
      <c r="AWM47" s="104"/>
      <c r="AWN47" s="104"/>
      <c r="AWO47" s="104"/>
      <c r="AWP47" s="104"/>
      <c r="AWQ47" s="104"/>
      <c r="AWR47" s="104"/>
      <c r="AWS47" s="104"/>
      <c r="AWT47" s="104"/>
      <c r="AWU47" s="104"/>
      <c r="AWV47" s="104"/>
      <c r="AWW47" s="104"/>
      <c r="AWX47" s="104"/>
      <c r="AWY47" s="104"/>
      <c r="AWZ47" s="104"/>
      <c r="AXA47" s="104"/>
      <c r="AXB47" s="104"/>
      <c r="AXC47" s="104"/>
      <c r="AXD47" s="104"/>
      <c r="AXE47" s="104"/>
      <c r="AXF47" s="104"/>
      <c r="AXG47" s="104"/>
      <c r="AXH47" s="104"/>
      <c r="AXI47" s="104"/>
      <c r="AXJ47" s="104"/>
      <c r="AXK47" s="104"/>
      <c r="AXL47" s="104"/>
      <c r="AXM47" s="104"/>
      <c r="AXN47" s="104"/>
      <c r="AXO47" s="104"/>
      <c r="AXP47" s="104"/>
      <c r="AXQ47" s="104"/>
      <c r="AXR47" s="104"/>
      <c r="AXS47" s="104"/>
      <c r="AXT47" s="104"/>
      <c r="AXU47" s="104"/>
      <c r="AXV47" s="104"/>
      <c r="AXW47" s="104"/>
      <c r="AXX47" s="104"/>
      <c r="AXY47" s="104"/>
      <c r="AXZ47" s="104"/>
      <c r="AYA47" s="104"/>
      <c r="AYB47" s="104"/>
      <c r="AYC47" s="104"/>
      <c r="AYD47" s="104"/>
      <c r="AYE47" s="104"/>
      <c r="AYF47" s="104"/>
      <c r="AYG47" s="104"/>
      <c r="AYH47" s="104"/>
      <c r="AYI47" s="104"/>
      <c r="AYJ47" s="104"/>
      <c r="AYK47" s="104"/>
      <c r="AYL47" s="104"/>
      <c r="AYM47" s="104"/>
      <c r="AYN47" s="104"/>
      <c r="AYO47" s="104"/>
      <c r="AYP47" s="104"/>
      <c r="AYQ47" s="104"/>
      <c r="AYR47" s="104"/>
      <c r="AYS47" s="104"/>
      <c r="AYT47" s="104"/>
      <c r="AYU47" s="104"/>
      <c r="AYV47" s="104"/>
      <c r="AYW47" s="104"/>
      <c r="AYX47" s="104"/>
      <c r="AYY47" s="104"/>
      <c r="AYZ47" s="104"/>
      <c r="AZA47" s="104"/>
      <c r="AZB47" s="104"/>
      <c r="AZC47" s="104"/>
      <c r="AZD47" s="104"/>
      <c r="AZE47" s="104"/>
      <c r="AZF47" s="104"/>
      <c r="AZG47" s="104"/>
      <c r="AZH47" s="104"/>
      <c r="AZI47" s="104"/>
      <c r="AZJ47" s="104"/>
      <c r="AZK47" s="104"/>
      <c r="AZL47" s="104"/>
      <c r="AZM47" s="104"/>
      <c r="AZN47" s="104"/>
      <c r="AZO47" s="104"/>
      <c r="AZP47" s="104"/>
      <c r="AZQ47" s="104"/>
      <c r="AZR47" s="104"/>
      <c r="AZS47" s="104"/>
      <c r="AZT47" s="104"/>
      <c r="AZU47" s="104"/>
      <c r="AZV47" s="104"/>
      <c r="AZW47" s="104"/>
      <c r="AZX47" s="104"/>
      <c r="AZY47" s="104"/>
      <c r="AZZ47" s="104"/>
      <c r="BAA47" s="104"/>
      <c r="BAB47" s="104"/>
      <c r="BAC47" s="104"/>
      <c r="BAD47" s="104"/>
      <c r="BAE47" s="104"/>
      <c r="BAF47" s="104"/>
      <c r="BAG47" s="104"/>
      <c r="BAH47" s="104"/>
      <c r="BAI47" s="104"/>
      <c r="BAJ47" s="104"/>
      <c r="BAK47" s="104"/>
      <c r="BAL47" s="104"/>
      <c r="BAM47" s="104"/>
      <c r="BAN47" s="104"/>
      <c r="BAO47" s="104"/>
      <c r="BAP47" s="104"/>
      <c r="BAQ47" s="104"/>
      <c r="BAR47" s="104"/>
      <c r="BAS47" s="104"/>
      <c r="BAT47" s="104"/>
      <c r="BAU47" s="104"/>
      <c r="BAV47" s="104"/>
      <c r="BAW47" s="104"/>
      <c r="BAX47" s="104"/>
      <c r="BAY47" s="104"/>
      <c r="BAZ47" s="104"/>
      <c r="BBA47" s="104"/>
      <c r="BBB47" s="104"/>
      <c r="BBC47" s="104"/>
      <c r="BBD47" s="104"/>
      <c r="BBE47" s="104"/>
      <c r="BBF47" s="104"/>
      <c r="BBG47" s="104"/>
      <c r="BBH47" s="104"/>
      <c r="BBI47" s="104"/>
      <c r="BBJ47" s="104"/>
      <c r="BBK47" s="104"/>
      <c r="BBL47" s="104"/>
      <c r="BBM47" s="104"/>
      <c r="BBN47" s="104"/>
      <c r="BBO47" s="104"/>
      <c r="BBP47" s="104"/>
      <c r="BBQ47" s="104"/>
      <c r="BBR47" s="104"/>
      <c r="BBS47" s="104"/>
      <c r="BBT47" s="104"/>
      <c r="BBU47" s="104"/>
      <c r="BBV47" s="104"/>
      <c r="BBW47" s="104"/>
      <c r="BBX47" s="104"/>
      <c r="BBY47" s="104"/>
      <c r="BBZ47" s="104"/>
      <c r="BCA47" s="104"/>
      <c r="BCB47" s="104"/>
      <c r="BCC47" s="104"/>
      <c r="BCD47" s="104"/>
      <c r="BCE47" s="104"/>
      <c r="BCF47" s="104"/>
      <c r="BCG47" s="104"/>
      <c r="BCH47" s="104"/>
      <c r="BCI47" s="104"/>
      <c r="BCJ47" s="104"/>
      <c r="BCK47" s="104"/>
      <c r="BCL47" s="104"/>
      <c r="BCM47" s="104"/>
      <c r="BCN47" s="104"/>
      <c r="BCO47" s="104"/>
      <c r="BCP47" s="104"/>
      <c r="BCQ47" s="104"/>
      <c r="BCR47" s="104"/>
      <c r="BCS47" s="104"/>
      <c r="BCT47" s="104"/>
      <c r="BCU47" s="104"/>
      <c r="BCV47" s="104"/>
      <c r="BCW47" s="104"/>
      <c r="BCX47" s="104"/>
      <c r="BCY47" s="104"/>
      <c r="BCZ47" s="104"/>
      <c r="BDA47" s="104"/>
      <c r="BDB47" s="104"/>
      <c r="BDC47" s="104"/>
      <c r="BDD47" s="104"/>
      <c r="BDE47" s="104"/>
      <c r="BDF47" s="104"/>
      <c r="BDG47" s="104"/>
      <c r="BDH47" s="104"/>
      <c r="BDI47" s="104"/>
      <c r="BDJ47" s="104"/>
      <c r="BDK47" s="104"/>
      <c r="BDL47" s="104"/>
      <c r="BDM47" s="104"/>
      <c r="BDN47" s="104"/>
      <c r="BDO47" s="104"/>
      <c r="BDP47" s="104"/>
      <c r="BDQ47" s="104"/>
      <c r="BDR47" s="104"/>
      <c r="BDS47" s="104"/>
      <c r="BDT47" s="104"/>
      <c r="BDU47" s="104"/>
      <c r="BDV47" s="104"/>
      <c r="BDW47" s="104"/>
      <c r="BDX47" s="104"/>
      <c r="BDY47" s="104"/>
      <c r="BDZ47" s="104"/>
      <c r="BEA47" s="104"/>
      <c r="BEB47" s="104"/>
      <c r="BEC47" s="104"/>
      <c r="BED47" s="104"/>
      <c r="BEE47" s="104"/>
      <c r="BEF47" s="104"/>
      <c r="BEG47" s="104"/>
      <c r="BEH47" s="104"/>
      <c r="BEI47" s="104"/>
      <c r="BEJ47" s="104"/>
      <c r="BEK47" s="104"/>
      <c r="BEL47" s="104"/>
      <c r="BEM47" s="104"/>
      <c r="BEN47" s="104"/>
      <c r="BEO47" s="104"/>
      <c r="BEP47" s="104"/>
      <c r="BEQ47" s="104"/>
      <c r="BER47" s="104"/>
      <c r="BES47" s="104"/>
      <c r="BET47" s="104"/>
      <c r="BEU47" s="104"/>
      <c r="BEV47" s="104"/>
      <c r="BEW47" s="104"/>
      <c r="BEX47" s="104"/>
      <c r="BEY47" s="104"/>
      <c r="BEZ47" s="104"/>
      <c r="BFA47" s="104"/>
      <c r="BFB47" s="104"/>
      <c r="BFC47" s="104"/>
      <c r="BFD47" s="104"/>
      <c r="BFE47" s="104"/>
      <c r="BFF47" s="104"/>
      <c r="BFG47" s="104"/>
      <c r="BFH47" s="104"/>
      <c r="BFI47" s="104"/>
      <c r="BFJ47" s="104"/>
      <c r="BFK47" s="104"/>
      <c r="BFL47" s="104"/>
      <c r="BFM47" s="104"/>
      <c r="BFN47" s="104"/>
      <c r="BFO47" s="104"/>
      <c r="BFP47" s="104"/>
      <c r="BFQ47" s="104"/>
      <c r="BFR47" s="104"/>
      <c r="BFS47" s="104"/>
      <c r="BFT47" s="104"/>
      <c r="BFU47" s="104"/>
      <c r="BFV47" s="104"/>
      <c r="BFW47" s="104"/>
      <c r="BFX47" s="104"/>
      <c r="BFY47" s="104"/>
      <c r="BFZ47" s="104"/>
      <c r="BGA47" s="104"/>
      <c r="BGB47" s="104"/>
      <c r="BGC47" s="104"/>
      <c r="BGD47" s="104"/>
      <c r="BGE47" s="104"/>
      <c r="BGF47" s="104"/>
      <c r="BGG47" s="104"/>
      <c r="BGH47" s="104"/>
      <c r="BGI47" s="104"/>
      <c r="BGJ47" s="104"/>
      <c r="BGK47" s="104"/>
      <c r="BGL47" s="104"/>
      <c r="BGM47" s="104"/>
      <c r="BGN47" s="104"/>
      <c r="BGO47" s="104"/>
      <c r="BGP47" s="104"/>
      <c r="BGQ47" s="104"/>
      <c r="BGR47" s="104"/>
      <c r="BGS47" s="104"/>
      <c r="BGT47" s="104"/>
      <c r="BGU47" s="104"/>
      <c r="BGV47" s="104"/>
      <c r="BGW47" s="104"/>
      <c r="BGX47" s="104"/>
      <c r="BGY47" s="104"/>
      <c r="BGZ47" s="104"/>
      <c r="BHA47" s="104"/>
      <c r="BHB47" s="104"/>
      <c r="BHC47" s="104"/>
      <c r="BHD47" s="104"/>
      <c r="BHE47" s="104"/>
      <c r="BHF47" s="104"/>
      <c r="BHG47" s="104"/>
      <c r="BHH47" s="104"/>
      <c r="BHI47" s="104"/>
      <c r="BHJ47" s="104"/>
      <c r="BHK47" s="104"/>
      <c r="BHL47" s="104"/>
      <c r="BHM47" s="104"/>
      <c r="BHN47" s="104"/>
      <c r="BHO47" s="104"/>
      <c r="BHP47" s="104"/>
      <c r="BHQ47" s="104"/>
      <c r="BHR47" s="104"/>
      <c r="BHS47" s="104"/>
      <c r="BHT47" s="104"/>
      <c r="BHU47" s="104"/>
      <c r="BHV47" s="104"/>
      <c r="BHW47" s="104"/>
      <c r="BHX47" s="104"/>
      <c r="BHY47" s="104"/>
      <c r="BHZ47" s="104"/>
      <c r="BIA47" s="104"/>
      <c r="BIB47" s="104"/>
      <c r="BIC47" s="104"/>
      <c r="BID47" s="104"/>
      <c r="BIE47" s="104"/>
      <c r="BIF47" s="104"/>
      <c r="BIG47" s="104"/>
      <c r="BIH47" s="104"/>
      <c r="BII47" s="104"/>
      <c r="BIJ47" s="104"/>
      <c r="BIK47" s="104"/>
      <c r="BIL47" s="104"/>
      <c r="BIM47" s="104"/>
      <c r="BIN47" s="104"/>
      <c r="BIO47" s="104"/>
      <c r="BIP47" s="104"/>
      <c r="BIQ47" s="104"/>
      <c r="BIR47" s="104"/>
      <c r="BIS47" s="104"/>
      <c r="BIT47" s="104"/>
      <c r="BIU47" s="104"/>
      <c r="BIV47" s="104"/>
      <c r="BIW47" s="104"/>
      <c r="BIX47" s="104"/>
      <c r="BIY47" s="104"/>
      <c r="BIZ47" s="104"/>
      <c r="BJA47" s="104"/>
      <c r="BJB47" s="104"/>
      <c r="BJC47" s="104"/>
      <c r="BJD47" s="104"/>
      <c r="BJE47" s="104"/>
      <c r="BJF47" s="104"/>
      <c r="BJG47" s="104"/>
      <c r="BJH47" s="104"/>
      <c r="BJI47" s="104"/>
      <c r="BJJ47" s="104"/>
      <c r="BJK47" s="104"/>
      <c r="BJL47" s="104"/>
      <c r="BJM47" s="104"/>
      <c r="BJN47" s="104"/>
      <c r="BJO47" s="104"/>
      <c r="BJP47" s="104"/>
      <c r="BJQ47" s="104"/>
      <c r="BJR47" s="104"/>
      <c r="BJS47" s="104"/>
      <c r="BJT47" s="104"/>
      <c r="BJU47" s="104"/>
      <c r="BJV47" s="104"/>
      <c r="BJW47" s="104"/>
      <c r="BJX47" s="104"/>
      <c r="BJY47" s="104"/>
      <c r="BJZ47" s="104"/>
      <c r="BKA47" s="104"/>
      <c r="BKB47" s="104"/>
      <c r="BKC47" s="104"/>
      <c r="BKD47" s="104"/>
      <c r="BKE47" s="104"/>
      <c r="BKF47" s="104"/>
      <c r="BKG47" s="104"/>
      <c r="BKH47" s="104"/>
      <c r="BKI47" s="104"/>
      <c r="BKJ47" s="104"/>
      <c r="BKK47" s="104"/>
      <c r="BKL47" s="104"/>
      <c r="BKM47" s="104"/>
      <c r="BKN47" s="104"/>
      <c r="BKO47" s="104"/>
      <c r="BKP47" s="104"/>
      <c r="BKQ47" s="104"/>
      <c r="BKR47" s="104"/>
      <c r="BKS47" s="104"/>
      <c r="BKT47" s="104"/>
      <c r="BKU47" s="104"/>
      <c r="BKV47" s="104"/>
      <c r="BKW47" s="104"/>
      <c r="BKX47" s="104"/>
      <c r="BKY47" s="104"/>
      <c r="BKZ47" s="104"/>
      <c r="BLA47" s="104"/>
      <c r="BLB47" s="104"/>
      <c r="BLC47" s="104"/>
      <c r="BLD47" s="104"/>
      <c r="BLE47" s="104"/>
      <c r="BLF47" s="104"/>
      <c r="BLG47" s="104"/>
      <c r="BLH47" s="104"/>
      <c r="BLI47" s="104"/>
      <c r="BLJ47" s="104"/>
      <c r="BLK47" s="104"/>
      <c r="BLL47" s="104"/>
      <c r="BLM47" s="104"/>
      <c r="BLN47" s="104"/>
      <c r="BLO47" s="104"/>
      <c r="BLP47" s="104"/>
      <c r="BLQ47" s="104"/>
      <c r="BLR47" s="104"/>
      <c r="BLS47" s="104"/>
      <c r="BLT47" s="104"/>
      <c r="BLU47" s="104"/>
      <c r="BLV47" s="104"/>
      <c r="BLW47" s="104"/>
      <c r="BLX47" s="104"/>
      <c r="BLY47" s="104"/>
      <c r="BLZ47" s="104"/>
      <c r="BMA47" s="104"/>
      <c r="BMB47" s="104"/>
      <c r="BMC47" s="104"/>
      <c r="BMD47" s="104"/>
      <c r="BME47" s="104"/>
      <c r="BMF47" s="104"/>
      <c r="BMG47" s="104"/>
      <c r="BMH47" s="104"/>
      <c r="BMI47" s="104"/>
      <c r="BMJ47" s="104"/>
      <c r="BMK47" s="104"/>
      <c r="BML47" s="104"/>
      <c r="BMM47" s="104"/>
      <c r="BMN47" s="104"/>
      <c r="BMO47" s="104"/>
      <c r="BMP47" s="104"/>
      <c r="BMQ47" s="104"/>
      <c r="BMR47" s="104"/>
      <c r="BMS47" s="104"/>
      <c r="BMT47" s="104"/>
      <c r="BMU47" s="104"/>
      <c r="BMV47" s="104"/>
      <c r="BMW47" s="104"/>
      <c r="BMX47" s="104"/>
      <c r="BMY47" s="104"/>
      <c r="BMZ47" s="104"/>
      <c r="BNA47" s="104"/>
      <c r="BNB47" s="104"/>
      <c r="BNC47" s="104"/>
      <c r="BND47" s="104"/>
      <c r="BNE47" s="104"/>
      <c r="BNF47" s="104"/>
      <c r="BNG47" s="104"/>
      <c r="BNH47" s="104"/>
      <c r="BNI47" s="104"/>
      <c r="BNJ47" s="104"/>
      <c r="BNK47" s="104"/>
      <c r="BNL47" s="104"/>
      <c r="BNM47" s="104"/>
      <c r="BNN47" s="104"/>
      <c r="BNO47" s="104"/>
      <c r="BNP47" s="104"/>
      <c r="BNQ47" s="104"/>
      <c r="BNR47" s="104"/>
      <c r="BNS47" s="104"/>
      <c r="BNT47" s="104"/>
      <c r="BNU47" s="104"/>
      <c r="BNV47" s="104"/>
      <c r="BNW47" s="104"/>
      <c r="BNX47" s="104"/>
      <c r="BNY47" s="104"/>
      <c r="BNZ47" s="104"/>
      <c r="BOA47" s="104"/>
      <c r="BOB47" s="104"/>
      <c r="BOC47" s="104"/>
      <c r="BOD47" s="104"/>
      <c r="BOE47" s="104"/>
      <c r="BOF47" s="104"/>
      <c r="BOG47" s="104"/>
      <c r="BOH47" s="104"/>
      <c r="BOI47" s="104"/>
      <c r="BOJ47" s="104"/>
      <c r="BOK47" s="104"/>
      <c r="BOL47" s="104"/>
      <c r="BOM47" s="104"/>
      <c r="BON47" s="104"/>
      <c r="BOO47" s="104"/>
      <c r="BOP47" s="104"/>
      <c r="BOQ47" s="104"/>
      <c r="BOR47" s="104"/>
      <c r="BOS47" s="104"/>
      <c r="BOT47" s="104"/>
      <c r="BOU47" s="104"/>
      <c r="BOV47" s="104"/>
      <c r="BOW47" s="104"/>
      <c r="BOX47" s="104"/>
      <c r="BOY47" s="104"/>
      <c r="BOZ47" s="104"/>
      <c r="BPA47" s="104"/>
      <c r="BPB47" s="104"/>
      <c r="BPC47" s="104"/>
      <c r="BPD47" s="104"/>
      <c r="BPE47" s="104"/>
      <c r="BPF47" s="104"/>
      <c r="BPG47" s="104"/>
      <c r="BPH47" s="104"/>
      <c r="BPI47" s="104"/>
      <c r="BPJ47" s="104"/>
      <c r="BPK47" s="104"/>
      <c r="BPL47" s="104"/>
      <c r="BPM47" s="104"/>
      <c r="BPN47" s="104"/>
      <c r="BPO47" s="104"/>
      <c r="BPP47" s="104"/>
      <c r="BPQ47" s="104"/>
      <c r="BPR47" s="104"/>
      <c r="BPS47" s="104"/>
      <c r="BPT47" s="104"/>
      <c r="BPU47" s="104"/>
      <c r="BPV47" s="104"/>
      <c r="BPW47" s="104"/>
      <c r="BPX47" s="104"/>
      <c r="BPY47" s="104"/>
      <c r="BPZ47" s="104"/>
      <c r="BQA47" s="104"/>
      <c r="BQB47" s="104"/>
      <c r="BQC47" s="104"/>
      <c r="BQD47" s="104"/>
      <c r="BQE47" s="104"/>
      <c r="BQF47" s="104"/>
      <c r="BQG47" s="104"/>
      <c r="BQH47" s="104"/>
      <c r="BQI47" s="104"/>
      <c r="BQJ47" s="104"/>
      <c r="BQK47" s="104"/>
      <c r="BQL47" s="104"/>
      <c r="BQM47" s="104"/>
      <c r="BQN47" s="104"/>
      <c r="BQO47" s="104"/>
      <c r="BQP47" s="104"/>
      <c r="BQQ47" s="104"/>
      <c r="BQR47" s="104"/>
      <c r="BQS47" s="104"/>
      <c r="BQT47" s="104"/>
      <c r="BQU47" s="104"/>
      <c r="BQV47" s="104"/>
      <c r="BQW47" s="104"/>
      <c r="BQX47" s="104"/>
      <c r="BQY47" s="104"/>
      <c r="BQZ47" s="104"/>
      <c r="BRA47" s="104"/>
      <c r="BRB47" s="104"/>
      <c r="BRC47" s="104"/>
      <c r="BRD47" s="104"/>
      <c r="BRE47" s="104"/>
      <c r="BRF47" s="104"/>
      <c r="BRG47" s="104"/>
      <c r="BRH47" s="104"/>
      <c r="BRI47" s="104"/>
      <c r="BRJ47" s="104"/>
      <c r="BRK47" s="104"/>
      <c r="BRL47" s="104"/>
      <c r="BRM47" s="104"/>
      <c r="BRN47" s="104"/>
      <c r="BRO47" s="104"/>
      <c r="BRP47" s="104"/>
      <c r="BRQ47" s="104"/>
    </row>
    <row r="48" spans="1:1837" s="94" customFormat="1" ht="92.4" customHeight="1" x14ac:dyDescent="0.3">
      <c r="A48" s="901"/>
      <c r="B48" s="786"/>
      <c r="C48" s="789"/>
      <c r="D48" s="808"/>
      <c r="E48" s="48" t="s">
        <v>217</v>
      </c>
      <c r="F48" s="128">
        <v>0</v>
      </c>
      <c r="G48" s="161">
        <f>F48/SUM($F$45:$F$49)</f>
        <v>0</v>
      </c>
      <c r="H48" s="48" t="s">
        <v>219</v>
      </c>
      <c r="I48" s="48" t="s">
        <v>220</v>
      </c>
      <c r="J48" s="48" t="s">
        <v>221</v>
      </c>
      <c r="K48" s="882"/>
      <c r="L48" s="61"/>
      <c r="M48" s="48"/>
      <c r="N48" s="239"/>
      <c r="O48" s="239"/>
      <c r="P48" s="239"/>
      <c r="Q48" s="240">
        <v>0</v>
      </c>
      <c r="R48" s="240">
        <v>0</v>
      </c>
      <c r="S48" s="240">
        <v>0</v>
      </c>
      <c r="T48" s="341">
        <f t="shared" si="3"/>
        <v>0</v>
      </c>
      <c r="U48" s="341">
        <f t="shared" si="3"/>
        <v>0</v>
      </c>
      <c r="V48" s="341">
        <f t="shared" si="3"/>
        <v>0</v>
      </c>
      <c r="W48" s="61"/>
      <c r="X48" s="48"/>
      <c r="Y48" s="48"/>
      <c r="Z48" s="48"/>
      <c r="AA48" s="48"/>
      <c r="AB48" s="240">
        <v>0</v>
      </c>
      <c r="AC48" s="240">
        <v>0</v>
      </c>
      <c r="AD48" s="240">
        <v>0</v>
      </c>
      <c r="AE48" s="207">
        <f t="shared" si="7"/>
        <v>0</v>
      </c>
      <c r="AF48" s="207">
        <f t="shared" si="7"/>
        <v>0</v>
      </c>
      <c r="AG48" s="207">
        <f t="shared" si="7"/>
        <v>0</v>
      </c>
      <c r="AH48" s="61"/>
      <c r="AI48" s="48"/>
      <c r="AJ48" s="48"/>
      <c r="AK48" s="48"/>
      <c r="AL48" s="536"/>
      <c r="AM48" s="533">
        <v>0</v>
      </c>
      <c r="AN48" s="240">
        <v>0</v>
      </c>
      <c r="AO48" s="240">
        <v>0</v>
      </c>
      <c r="AP48" s="241">
        <f t="shared" si="8"/>
        <v>0</v>
      </c>
      <c r="AQ48" s="241">
        <f t="shared" si="8"/>
        <v>0</v>
      </c>
      <c r="AR48" s="241">
        <f t="shared" si="1"/>
        <v>0</v>
      </c>
      <c r="AS48" s="10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4"/>
      <c r="IP48" s="104"/>
      <c r="IQ48" s="104"/>
      <c r="IR48" s="104"/>
      <c r="IS48" s="104"/>
      <c r="IT48" s="104"/>
      <c r="IU48" s="104"/>
      <c r="IV48" s="104"/>
      <c r="IW48" s="104"/>
      <c r="IX48" s="104"/>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4"/>
      <c r="NJ48" s="104"/>
      <c r="NK48" s="104"/>
      <c r="NL48" s="104"/>
      <c r="NM48" s="104"/>
      <c r="NN48" s="104"/>
      <c r="NO48" s="104"/>
      <c r="NP48" s="104"/>
      <c r="NQ48" s="104"/>
      <c r="NR48" s="104"/>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4"/>
      <c r="SD48" s="104"/>
      <c r="SE48" s="104"/>
      <c r="SF48" s="104"/>
      <c r="SG48" s="104"/>
      <c r="SH48" s="104"/>
      <c r="SI48" s="104"/>
      <c r="SJ48" s="104"/>
      <c r="SK48" s="104"/>
      <c r="SL48" s="104"/>
      <c r="SM48" s="104"/>
      <c r="SN48" s="104"/>
      <c r="SO48" s="104"/>
      <c r="SP48" s="104"/>
      <c r="SQ48" s="104"/>
      <c r="SR48" s="104"/>
      <c r="SS48" s="104"/>
      <c r="ST48" s="104"/>
      <c r="SU48" s="104"/>
      <c r="SV48" s="104"/>
      <c r="SW48" s="104"/>
      <c r="SX48" s="104"/>
      <c r="SY48" s="104"/>
      <c r="SZ48" s="104"/>
      <c r="TA48" s="104"/>
      <c r="TB48" s="104"/>
      <c r="TC48" s="104"/>
      <c r="TD48" s="104"/>
      <c r="TE48" s="104"/>
      <c r="TF48" s="104"/>
      <c r="TG48" s="104"/>
      <c r="TH48" s="104"/>
      <c r="TI48" s="104"/>
      <c r="TJ48" s="104"/>
      <c r="TK48" s="104"/>
      <c r="TL48" s="104"/>
      <c r="TM48" s="104"/>
      <c r="TN48" s="104"/>
      <c r="TO48" s="104"/>
      <c r="TP48" s="104"/>
      <c r="TQ48" s="104"/>
      <c r="TR48" s="104"/>
      <c r="TS48" s="104"/>
      <c r="TT48" s="104"/>
      <c r="TU48" s="104"/>
      <c r="TV48" s="104"/>
      <c r="TW48" s="104"/>
      <c r="TX48" s="104"/>
      <c r="TY48" s="104"/>
      <c r="TZ48" s="104"/>
      <c r="UA48" s="104"/>
      <c r="UB48" s="104"/>
      <c r="UC48" s="104"/>
      <c r="UD48" s="104"/>
      <c r="UE48" s="104"/>
      <c r="UF48" s="104"/>
      <c r="UG48" s="104"/>
      <c r="UH48" s="104"/>
      <c r="UI48" s="104"/>
      <c r="UJ48" s="104"/>
      <c r="UK48" s="104"/>
      <c r="UL48" s="104"/>
      <c r="UM48" s="104"/>
      <c r="UN48" s="104"/>
      <c r="UO48" s="104"/>
      <c r="UP48" s="104"/>
      <c r="UQ48" s="104"/>
      <c r="UR48" s="104"/>
      <c r="US48" s="104"/>
      <c r="UT48" s="104"/>
      <c r="UU48" s="104"/>
      <c r="UV48" s="104"/>
      <c r="UW48" s="104"/>
      <c r="UX48" s="104"/>
      <c r="UY48" s="104"/>
      <c r="UZ48" s="104"/>
      <c r="VA48" s="104"/>
      <c r="VB48" s="104"/>
      <c r="VC48" s="104"/>
      <c r="VD48" s="104"/>
      <c r="VE48" s="104"/>
      <c r="VF48" s="104"/>
      <c r="VG48" s="104"/>
      <c r="VH48" s="104"/>
      <c r="VI48" s="104"/>
      <c r="VJ48" s="104"/>
      <c r="VK48" s="104"/>
      <c r="VL48" s="104"/>
      <c r="VM48" s="104"/>
      <c r="VN48" s="104"/>
      <c r="VO48" s="104"/>
      <c r="VP48" s="104"/>
      <c r="VQ48" s="104"/>
      <c r="VR48" s="104"/>
      <c r="VS48" s="104"/>
      <c r="VT48" s="104"/>
      <c r="VU48" s="104"/>
      <c r="VV48" s="104"/>
      <c r="VW48" s="104"/>
      <c r="VX48" s="104"/>
      <c r="VY48" s="104"/>
      <c r="VZ48" s="104"/>
      <c r="WA48" s="104"/>
      <c r="WB48" s="104"/>
      <c r="WC48" s="104"/>
      <c r="WD48" s="104"/>
      <c r="WE48" s="104"/>
      <c r="WF48" s="104"/>
      <c r="WG48" s="104"/>
      <c r="WH48" s="104"/>
      <c r="WI48" s="104"/>
      <c r="WJ48" s="104"/>
      <c r="WK48" s="104"/>
      <c r="WL48" s="104"/>
      <c r="WM48" s="104"/>
      <c r="WN48" s="104"/>
      <c r="WO48" s="104"/>
      <c r="WP48" s="104"/>
      <c r="WQ48" s="104"/>
      <c r="WR48" s="104"/>
      <c r="WS48" s="104"/>
      <c r="WT48" s="104"/>
      <c r="WU48" s="104"/>
      <c r="WV48" s="104"/>
      <c r="WW48" s="104"/>
      <c r="WX48" s="104"/>
      <c r="WY48" s="104"/>
      <c r="WZ48" s="104"/>
      <c r="XA48" s="104"/>
      <c r="XB48" s="104"/>
      <c r="XC48" s="104"/>
      <c r="XD48" s="104"/>
      <c r="XE48" s="104"/>
      <c r="XF48" s="104"/>
      <c r="XG48" s="104"/>
      <c r="XH48" s="104"/>
      <c r="XI48" s="104"/>
      <c r="XJ48" s="104"/>
      <c r="XK48" s="104"/>
      <c r="XL48" s="104"/>
      <c r="XM48" s="104"/>
      <c r="XN48" s="104"/>
      <c r="XO48" s="104"/>
      <c r="XP48" s="104"/>
      <c r="XQ48" s="104"/>
      <c r="XR48" s="104"/>
      <c r="XS48" s="104"/>
      <c r="XT48" s="104"/>
      <c r="XU48" s="104"/>
      <c r="XV48" s="104"/>
      <c r="XW48" s="104"/>
      <c r="XX48" s="104"/>
      <c r="XY48" s="104"/>
      <c r="XZ48" s="104"/>
      <c r="YA48" s="104"/>
      <c r="YB48" s="104"/>
      <c r="YC48" s="104"/>
      <c r="YD48" s="104"/>
      <c r="YE48" s="104"/>
      <c r="YF48" s="104"/>
      <c r="YG48" s="104"/>
      <c r="YH48" s="104"/>
      <c r="YI48" s="104"/>
      <c r="YJ48" s="104"/>
      <c r="YK48" s="104"/>
      <c r="YL48" s="104"/>
      <c r="YM48" s="104"/>
      <c r="YN48" s="104"/>
      <c r="YO48" s="104"/>
      <c r="YP48" s="104"/>
      <c r="YQ48" s="104"/>
      <c r="YR48" s="104"/>
      <c r="YS48" s="104"/>
      <c r="YT48" s="104"/>
      <c r="YU48" s="104"/>
      <c r="YV48" s="104"/>
      <c r="YW48" s="104"/>
      <c r="YX48" s="104"/>
      <c r="YY48" s="104"/>
      <c r="YZ48" s="104"/>
      <c r="ZA48" s="104"/>
      <c r="ZB48" s="104"/>
      <c r="ZC48" s="104"/>
      <c r="ZD48" s="104"/>
      <c r="ZE48" s="104"/>
      <c r="ZF48" s="104"/>
      <c r="ZG48" s="104"/>
      <c r="ZH48" s="104"/>
      <c r="ZI48" s="104"/>
      <c r="ZJ48" s="104"/>
      <c r="ZK48" s="104"/>
      <c r="ZL48" s="104"/>
      <c r="ZM48" s="104"/>
      <c r="ZN48" s="104"/>
      <c r="ZO48" s="104"/>
      <c r="ZP48" s="104"/>
      <c r="ZQ48" s="104"/>
      <c r="ZR48" s="104"/>
      <c r="ZS48" s="104"/>
      <c r="ZT48" s="104"/>
      <c r="ZU48" s="104"/>
      <c r="ZV48" s="104"/>
      <c r="ZW48" s="104"/>
      <c r="ZX48" s="104"/>
      <c r="ZY48" s="104"/>
      <c r="ZZ48" s="104"/>
      <c r="AAA48" s="104"/>
      <c r="AAB48" s="104"/>
      <c r="AAC48" s="104"/>
      <c r="AAD48" s="104"/>
      <c r="AAE48" s="104"/>
      <c r="AAF48" s="104"/>
      <c r="AAG48" s="104"/>
      <c r="AAH48" s="104"/>
      <c r="AAI48" s="104"/>
      <c r="AAJ48" s="104"/>
      <c r="AAK48" s="104"/>
      <c r="AAL48" s="104"/>
      <c r="AAM48" s="104"/>
      <c r="AAN48" s="104"/>
      <c r="AAO48" s="104"/>
      <c r="AAP48" s="104"/>
      <c r="AAQ48" s="104"/>
      <c r="AAR48" s="104"/>
      <c r="AAS48" s="104"/>
      <c r="AAT48" s="104"/>
      <c r="AAU48" s="104"/>
      <c r="AAV48" s="104"/>
      <c r="AAW48" s="104"/>
      <c r="AAX48" s="104"/>
      <c r="AAY48" s="104"/>
      <c r="AAZ48" s="104"/>
      <c r="ABA48" s="104"/>
      <c r="ABB48" s="104"/>
      <c r="ABC48" s="104"/>
      <c r="ABD48" s="104"/>
      <c r="ABE48" s="104"/>
      <c r="ABF48" s="104"/>
      <c r="ABG48" s="104"/>
      <c r="ABH48" s="104"/>
      <c r="ABI48" s="104"/>
      <c r="ABJ48" s="104"/>
      <c r="ABK48" s="104"/>
      <c r="ABL48" s="104"/>
      <c r="ABM48" s="104"/>
      <c r="ABN48" s="104"/>
      <c r="ABO48" s="104"/>
      <c r="ABP48" s="104"/>
      <c r="ABQ48" s="104"/>
      <c r="ABR48" s="104"/>
      <c r="ABS48" s="104"/>
      <c r="ABT48" s="104"/>
      <c r="ABU48" s="104"/>
      <c r="ABV48" s="104"/>
      <c r="ABW48" s="104"/>
      <c r="ABX48" s="104"/>
      <c r="ABY48" s="104"/>
      <c r="ABZ48" s="104"/>
      <c r="ACA48" s="104"/>
      <c r="ACB48" s="104"/>
      <c r="ACC48" s="104"/>
      <c r="ACD48" s="104"/>
      <c r="ACE48" s="104"/>
      <c r="ACF48" s="104"/>
      <c r="ACG48" s="104"/>
      <c r="ACH48" s="104"/>
      <c r="ACI48" s="104"/>
      <c r="ACJ48" s="104"/>
      <c r="ACK48" s="104"/>
      <c r="ACL48" s="104"/>
      <c r="ACM48" s="104"/>
      <c r="ACN48" s="104"/>
      <c r="ACO48" s="104"/>
      <c r="ACP48" s="104"/>
      <c r="ACQ48" s="104"/>
      <c r="ACR48" s="104"/>
      <c r="ACS48" s="104"/>
      <c r="ACT48" s="104"/>
      <c r="ACU48" s="104"/>
      <c r="ACV48" s="104"/>
      <c r="ACW48" s="104"/>
      <c r="ACX48" s="104"/>
      <c r="ACY48" s="104"/>
      <c r="ACZ48" s="104"/>
      <c r="ADA48" s="104"/>
      <c r="ADB48" s="104"/>
      <c r="ADC48" s="104"/>
      <c r="ADD48" s="104"/>
      <c r="ADE48" s="104"/>
      <c r="ADF48" s="104"/>
      <c r="ADG48" s="104"/>
      <c r="ADH48" s="104"/>
      <c r="ADI48" s="104"/>
      <c r="ADJ48" s="104"/>
      <c r="ADK48" s="104"/>
      <c r="ADL48" s="104"/>
      <c r="ADM48" s="104"/>
      <c r="ADN48" s="104"/>
      <c r="ADO48" s="104"/>
      <c r="ADP48" s="104"/>
      <c r="ADQ48" s="104"/>
      <c r="ADR48" s="104"/>
      <c r="ADS48" s="104"/>
      <c r="ADT48" s="104"/>
      <c r="ADU48" s="104"/>
      <c r="ADV48" s="104"/>
      <c r="ADW48" s="104"/>
      <c r="ADX48" s="104"/>
      <c r="ADY48" s="104"/>
      <c r="ADZ48" s="104"/>
      <c r="AEA48" s="104"/>
      <c r="AEB48" s="104"/>
      <c r="AEC48" s="104"/>
      <c r="AED48" s="104"/>
      <c r="AEE48" s="104"/>
      <c r="AEF48" s="104"/>
      <c r="AEG48" s="104"/>
      <c r="AEH48" s="104"/>
      <c r="AEI48" s="104"/>
      <c r="AEJ48" s="104"/>
      <c r="AEK48" s="104"/>
      <c r="AEL48" s="104"/>
      <c r="AEM48" s="104"/>
      <c r="AEN48" s="104"/>
      <c r="AEO48" s="104"/>
      <c r="AEP48" s="104"/>
      <c r="AEQ48" s="104"/>
      <c r="AER48" s="104"/>
      <c r="AES48" s="104"/>
      <c r="AET48" s="104"/>
      <c r="AEU48" s="104"/>
      <c r="AEV48" s="104"/>
      <c r="AEW48" s="104"/>
      <c r="AEX48" s="104"/>
      <c r="AEY48" s="104"/>
      <c r="AEZ48" s="104"/>
      <c r="AFA48" s="104"/>
      <c r="AFB48" s="104"/>
      <c r="AFC48" s="104"/>
      <c r="AFD48" s="104"/>
      <c r="AFE48" s="104"/>
      <c r="AFF48" s="104"/>
      <c r="AFG48" s="104"/>
      <c r="AFH48" s="104"/>
      <c r="AFI48" s="104"/>
      <c r="AFJ48" s="104"/>
      <c r="AFK48" s="104"/>
      <c r="AFL48" s="104"/>
      <c r="AFM48" s="104"/>
      <c r="AFN48" s="104"/>
      <c r="AFO48" s="104"/>
      <c r="AFP48" s="104"/>
      <c r="AFQ48" s="104"/>
      <c r="AFR48" s="104"/>
      <c r="AFS48" s="104"/>
      <c r="AFT48" s="104"/>
      <c r="AFU48" s="104"/>
      <c r="AFV48" s="104"/>
      <c r="AFW48" s="104"/>
      <c r="AFX48" s="104"/>
      <c r="AFY48" s="104"/>
      <c r="AFZ48" s="104"/>
      <c r="AGA48" s="104"/>
      <c r="AGB48" s="104"/>
      <c r="AGC48" s="104"/>
      <c r="AGD48" s="104"/>
      <c r="AGE48" s="104"/>
      <c r="AGF48" s="104"/>
      <c r="AGG48" s="104"/>
      <c r="AGH48" s="104"/>
      <c r="AGI48" s="104"/>
      <c r="AGJ48" s="104"/>
      <c r="AGK48" s="104"/>
      <c r="AGL48" s="104"/>
      <c r="AGM48" s="104"/>
      <c r="AGN48" s="104"/>
      <c r="AGO48" s="104"/>
      <c r="AGP48" s="104"/>
      <c r="AGQ48" s="104"/>
      <c r="AGR48" s="104"/>
      <c r="AGS48" s="104"/>
      <c r="AGT48" s="104"/>
      <c r="AGU48" s="104"/>
      <c r="AGV48" s="104"/>
      <c r="AGW48" s="104"/>
      <c r="AGX48" s="104"/>
      <c r="AGY48" s="104"/>
      <c r="AGZ48" s="104"/>
      <c r="AHA48" s="104"/>
      <c r="AHB48" s="104"/>
      <c r="AHC48" s="104"/>
      <c r="AHD48" s="104"/>
      <c r="AHE48" s="104"/>
      <c r="AHF48" s="104"/>
      <c r="AHG48" s="104"/>
      <c r="AHH48" s="104"/>
      <c r="AHI48" s="104"/>
      <c r="AHJ48" s="104"/>
      <c r="AHK48" s="104"/>
      <c r="AHL48" s="104"/>
      <c r="AHM48" s="104"/>
      <c r="AHN48" s="104"/>
      <c r="AHO48" s="104"/>
      <c r="AHP48" s="104"/>
      <c r="AHQ48" s="104"/>
      <c r="AHR48" s="104"/>
      <c r="AHS48" s="104"/>
      <c r="AHT48" s="104"/>
      <c r="AHU48" s="104"/>
      <c r="AHV48" s="104"/>
      <c r="AHW48" s="104"/>
      <c r="AHX48" s="104"/>
      <c r="AHY48" s="104"/>
      <c r="AHZ48" s="104"/>
      <c r="AIA48" s="104"/>
      <c r="AIB48" s="104"/>
      <c r="AIC48" s="104"/>
      <c r="AID48" s="104"/>
      <c r="AIE48" s="104"/>
      <c r="AIF48" s="104"/>
      <c r="AIG48" s="104"/>
      <c r="AIH48" s="104"/>
      <c r="AII48" s="104"/>
      <c r="AIJ48" s="104"/>
      <c r="AIK48" s="104"/>
      <c r="AIL48" s="104"/>
      <c r="AIM48" s="104"/>
      <c r="AIN48" s="104"/>
      <c r="AIO48" s="104"/>
      <c r="AIP48" s="104"/>
      <c r="AIQ48" s="104"/>
      <c r="AIR48" s="104"/>
      <c r="AIS48" s="104"/>
      <c r="AIT48" s="104"/>
      <c r="AIU48" s="104"/>
      <c r="AIV48" s="104"/>
      <c r="AIW48" s="104"/>
      <c r="AIX48" s="104"/>
      <c r="AIY48" s="104"/>
      <c r="AIZ48" s="104"/>
      <c r="AJA48" s="104"/>
      <c r="AJB48" s="104"/>
      <c r="AJC48" s="104"/>
      <c r="AJD48" s="104"/>
      <c r="AJE48" s="104"/>
      <c r="AJF48" s="104"/>
      <c r="AJG48" s="104"/>
      <c r="AJH48" s="104"/>
      <c r="AJI48" s="104"/>
      <c r="AJJ48" s="104"/>
      <c r="AJK48" s="104"/>
      <c r="AJL48" s="104"/>
      <c r="AJM48" s="104"/>
      <c r="AJN48" s="104"/>
      <c r="AJO48" s="104"/>
      <c r="AJP48" s="104"/>
      <c r="AJQ48" s="104"/>
      <c r="AJR48" s="104"/>
      <c r="AJS48" s="104"/>
      <c r="AJT48" s="104"/>
      <c r="AJU48" s="104"/>
      <c r="AJV48" s="104"/>
      <c r="AJW48" s="104"/>
      <c r="AJX48" s="104"/>
      <c r="AJY48" s="104"/>
      <c r="AJZ48" s="104"/>
      <c r="AKA48" s="104"/>
      <c r="AKB48" s="104"/>
      <c r="AKC48" s="104"/>
      <c r="AKD48" s="104"/>
      <c r="AKE48" s="104"/>
      <c r="AKF48" s="104"/>
      <c r="AKG48" s="104"/>
      <c r="AKH48" s="104"/>
      <c r="AKI48" s="104"/>
      <c r="AKJ48" s="104"/>
      <c r="AKK48" s="104"/>
      <c r="AKL48" s="104"/>
      <c r="AKM48" s="104"/>
      <c r="AKN48" s="104"/>
      <c r="AKO48" s="104"/>
      <c r="AKP48" s="104"/>
      <c r="AKQ48" s="104"/>
      <c r="AKR48" s="104"/>
      <c r="AKS48" s="104"/>
      <c r="AKT48" s="104"/>
      <c r="AKU48" s="104"/>
      <c r="AKV48" s="104"/>
      <c r="AKW48" s="104"/>
      <c r="AKX48" s="104"/>
      <c r="AKY48" s="104"/>
      <c r="AKZ48" s="104"/>
      <c r="ALA48" s="104"/>
      <c r="ALB48" s="104"/>
      <c r="ALC48" s="104"/>
      <c r="ALD48" s="104"/>
      <c r="ALE48" s="104"/>
      <c r="ALF48" s="104"/>
      <c r="ALG48" s="104"/>
      <c r="ALH48" s="104"/>
      <c r="ALI48" s="104"/>
      <c r="ALJ48" s="104"/>
      <c r="ALK48" s="104"/>
      <c r="ALL48" s="104"/>
      <c r="ALM48" s="104"/>
      <c r="ALN48" s="104"/>
      <c r="ALO48" s="104"/>
      <c r="ALP48" s="104"/>
      <c r="ALQ48" s="104"/>
      <c r="ALR48" s="104"/>
      <c r="ALS48" s="104"/>
      <c r="ALT48" s="104"/>
      <c r="ALU48" s="104"/>
      <c r="ALV48" s="104"/>
      <c r="ALW48" s="104"/>
      <c r="ALX48" s="104"/>
      <c r="ALY48" s="104"/>
      <c r="ALZ48" s="104"/>
      <c r="AMA48" s="104"/>
      <c r="AMB48" s="104"/>
      <c r="AMC48" s="104"/>
      <c r="AMD48" s="104"/>
      <c r="AME48" s="104"/>
      <c r="AMF48" s="104"/>
      <c r="AMG48" s="104"/>
      <c r="AMH48" s="104"/>
      <c r="AMI48" s="104"/>
      <c r="AMJ48" s="104"/>
      <c r="AMK48" s="104"/>
      <c r="AML48" s="104"/>
      <c r="AMM48" s="104"/>
      <c r="AMN48" s="104"/>
      <c r="AMO48" s="104"/>
      <c r="AMP48" s="104"/>
      <c r="AMQ48" s="104"/>
      <c r="AMR48" s="104"/>
      <c r="AMS48" s="104"/>
      <c r="AMT48" s="104"/>
      <c r="AMU48" s="104"/>
      <c r="AMV48" s="104"/>
      <c r="AMW48" s="104"/>
      <c r="AMX48" s="104"/>
      <c r="AMY48" s="104"/>
      <c r="AMZ48" s="104"/>
      <c r="ANA48" s="104"/>
      <c r="ANB48" s="104"/>
      <c r="ANC48" s="104"/>
      <c r="AND48" s="104"/>
      <c r="ANE48" s="104"/>
      <c r="ANF48" s="104"/>
      <c r="ANG48" s="104"/>
      <c r="ANH48" s="104"/>
      <c r="ANI48" s="104"/>
      <c r="ANJ48" s="104"/>
      <c r="ANK48" s="104"/>
      <c r="ANL48" s="104"/>
      <c r="ANM48" s="104"/>
      <c r="ANN48" s="104"/>
      <c r="ANO48" s="104"/>
      <c r="ANP48" s="104"/>
      <c r="ANQ48" s="104"/>
      <c r="ANR48" s="104"/>
      <c r="ANS48" s="104"/>
      <c r="ANT48" s="104"/>
      <c r="ANU48" s="104"/>
      <c r="ANV48" s="104"/>
      <c r="ANW48" s="104"/>
      <c r="ANX48" s="104"/>
      <c r="ANY48" s="104"/>
      <c r="ANZ48" s="104"/>
      <c r="AOA48" s="104"/>
      <c r="AOB48" s="104"/>
      <c r="AOC48" s="104"/>
      <c r="AOD48" s="104"/>
      <c r="AOE48" s="104"/>
      <c r="AOF48" s="104"/>
      <c r="AOG48" s="104"/>
      <c r="AOH48" s="104"/>
      <c r="AOI48" s="104"/>
      <c r="AOJ48" s="104"/>
      <c r="AOK48" s="104"/>
      <c r="AOL48" s="104"/>
      <c r="AOM48" s="104"/>
      <c r="AON48" s="104"/>
      <c r="AOO48" s="104"/>
      <c r="AOP48" s="104"/>
      <c r="AOQ48" s="104"/>
      <c r="AOR48" s="104"/>
      <c r="AOS48" s="104"/>
      <c r="AOT48" s="104"/>
      <c r="AOU48" s="104"/>
      <c r="AOV48" s="104"/>
      <c r="AOW48" s="104"/>
      <c r="AOX48" s="104"/>
      <c r="AOY48" s="104"/>
      <c r="AOZ48" s="104"/>
      <c r="APA48" s="104"/>
      <c r="APB48" s="104"/>
      <c r="APC48" s="104"/>
      <c r="APD48" s="104"/>
      <c r="APE48" s="104"/>
      <c r="APF48" s="104"/>
      <c r="APG48" s="104"/>
      <c r="APH48" s="104"/>
      <c r="API48" s="104"/>
      <c r="APJ48" s="104"/>
      <c r="APK48" s="104"/>
      <c r="APL48" s="104"/>
      <c r="APM48" s="104"/>
      <c r="APN48" s="104"/>
      <c r="APO48" s="104"/>
      <c r="APP48" s="104"/>
      <c r="APQ48" s="104"/>
      <c r="APR48" s="104"/>
      <c r="APS48" s="104"/>
      <c r="APT48" s="104"/>
      <c r="APU48" s="104"/>
      <c r="APV48" s="104"/>
      <c r="APW48" s="104"/>
      <c r="APX48" s="104"/>
      <c r="APY48" s="104"/>
      <c r="APZ48" s="104"/>
      <c r="AQA48" s="104"/>
      <c r="AQB48" s="104"/>
      <c r="AQC48" s="104"/>
      <c r="AQD48" s="104"/>
      <c r="AQE48" s="104"/>
      <c r="AQF48" s="104"/>
      <c r="AQG48" s="104"/>
      <c r="AQH48" s="104"/>
      <c r="AQI48" s="104"/>
      <c r="AQJ48" s="104"/>
      <c r="AQK48" s="104"/>
      <c r="AQL48" s="104"/>
      <c r="AQM48" s="104"/>
      <c r="AQN48" s="104"/>
      <c r="AQO48" s="104"/>
      <c r="AQP48" s="104"/>
      <c r="AQQ48" s="104"/>
      <c r="AQR48" s="104"/>
      <c r="AQS48" s="104"/>
      <c r="AQT48" s="104"/>
      <c r="AQU48" s="104"/>
      <c r="AQV48" s="104"/>
      <c r="AQW48" s="104"/>
      <c r="AQX48" s="104"/>
      <c r="AQY48" s="104"/>
      <c r="AQZ48" s="104"/>
      <c r="ARA48" s="104"/>
      <c r="ARB48" s="104"/>
      <c r="ARC48" s="104"/>
      <c r="ARD48" s="104"/>
      <c r="ARE48" s="104"/>
      <c r="ARF48" s="104"/>
      <c r="ARG48" s="104"/>
      <c r="ARH48" s="104"/>
      <c r="ARI48" s="104"/>
      <c r="ARJ48" s="104"/>
      <c r="ARK48" s="104"/>
      <c r="ARL48" s="104"/>
      <c r="ARM48" s="104"/>
      <c r="ARN48" s="104"/>
      <c r="ARO48" s="104"/>
      <c r="ARP48" s="104"/>
      <c r="ARQ48" s="104"/>
      <c r="ARR48" s="104"/>
      <c r="ARS48" s="104"/>
      <c r="ART48" s="104"/>
      <c r="ARU48" s="104"/>
      <c r="ARV48" s="104"/>
      <c r="ARW48" s="104"/>
      <c r="ARX48" s="104"/>
      <c r="ARY48" s="104"/>
      <c r="ARZ48" s="104"/>
      <c r="ASA48" s="104"/>
      <c r="ASB48" s="104"/>
      <c r="ASC48" s="104"/>
      <c r="ASD48" s="104"/>
      <c r="ASE48" s="104"/>
      <c r="ASF48" s="104"/>
      <c r="ASG48" s="104"/>
      <c r="ASH48" s="104"/>
      <c r="ASI48" s="104"/>
      <c r="ASJ48" s="104"/>
      <c r="ASK48" s="104"/>
      <c r="ASL48" s="104"/>
      <c r="ASM48" s="104"/>
      <c r="ASN48" s="104"/>
      <c r="ASO48" s="104"/>
      <c r="ASP48" s="104"/>
      <c r="ASQ48" s="104"/>
      <c r="ASR48" s="104"/>
      <c r="ASS48" s="104"/>
      <c r="AST48" s="104"/>
      <c r="ASU48" s="104"/>
      <c r="ASV48" s="104"/>
      <c r="ASW48" s="104"/>
      <c r="ASX48" s="104"/>
      <c r="ASY48" s="104"/>
      <c r="ASZ48" s="104"/>
      <c r="ATA48" s="104"/>
      <c r="ATB48" s="104"/>
      <c r="ATC48" s="104"/>
      <c r="ATD48" s="104"/>
      <c r="ATE48" s="104"/>
      <c r="ATF48" s="104"/>
      <c r="ATG48" s="104"/>
      <c r="ATH48" s="104"/>
      <c r="ATI48" s="104"/>
      <c r="ATJ48" s="104"/>
      <c r="ATK48" s="104"/>
      <c r="ATL48" s="104"/>
      <c r="ATM48" s="104"/>
      <c r="ATN48" s="104"/>
      <c r="ATO48" s="104"/>
      <c r="ATP48" s="104"/>
      <c r="ATQ48" s="104"/>
      <c r="ATR48" s="104"/>
      <c r="ATS48" s="104"/>
      <c r="ATT48" s="104"/>
      <c r="ATU48" s="104"/>
      <c r="ATV48" s="104"/>
      <c r="ATW48" s="104"/>
      <c r="ATX48" s="104"/>
      <c r="ATY48" s="104"/>
      <c r="ATZ48" s="104"/>
      <c r="AUA48" s="104"/>
      <c r="AUB48" s="104"/>
      <c r="AUC48" s="104"/>
      <c r="AUD48" s="104"/>
      <c r="AUE48" s="104"/>
      <c r="AUF48" s="104"/>
      <c r="AUG48" s="104"/>
      <c r="AUH48" s="104"/>
      <c r="AUI48" s="104"/>
      <c r="AUJ48" s="104"/>
      <c r="AUK48" s="104"/>
      <c r="AUL48" s="104"/>
      <c r="AUM48" s="104"/>
      <c r="AUN48" s="104"/>
      <c r="AUO48" s="104"/>
      <c r="AUP48" s="104"/>
      <c r="AUQ48" s="104"/>
      <c r="AUR48" s="104"/>
      <c r="AUS48" s="104"/>
      <c r="AUT48" s="104"/>
      <c r="AUU48" s="104"/>
      <c r="AUV48" s="104"/>
      <c r="AUW48" s="104"/>
      <c r="AUX48" s="104"/>
      <c r="AUY48" s="104"/>
      <c r="AUZ48" s="104"/>
      <c r="AVA48" s="104"/>
      <c r="AVB48" s="104"/>
      <c r="AVC48" s="104"/>
      <c r="AVD48" s="104"/>
      <c r="AVE48" s="104"/>
      <c r="AVF48" s="104"/>
      <c r="AVG48" s="104"/>
      <c r="AVH48" s="104"/>
      <c r="AVI48" s="104"/>
      <c r="AVJ48" s="104"/>
      <c r="AVK48" s="104"/>
      <c r="AVL48" s="104"/>
      <c r="AVM48" s="104"/>
      <c r="AVN48" s="104"/>
      <c r="AVO48" s="104"/>
      <c r="AVP48" s="104"/>
      <c r="AVQ48" s="104"/>
      <c r="AVR48" s="104"/>
      <c r="AVS48" s="104"/>
      <c r="AVT48" s="104"/>
      <c r="AVU48" s="104"/>
      <c r="AVV48" s="104"/>
      <c r="AVW48" s="104"/>
      <c r="AVX48" s="104"/>
      <c r="AVY48" s="104"/>
      <c r="AVZ48" s="104"/>
      <c r="AWA48" s="104"/>
      <c r="AWB48" s="104"/>
      <c r="AWC48" s="104"/>
      <c r="AWD48" s="104"/>
      <c r="AWE48" s="104"/>
      <c r="AWF48" s="104"/>
      <c r="AWG48" s="104"/>
      <c r="AWH48" s="104"/>
      <c r="AWI48" s="104"/>
      <c r="AWJ48" s="104"/>
      <c r="AWK48" s="104"/>
      <c r="AWL48" s="104"/>
      <c r="AWM48" s="104"/>
      <c r="AWN48" s="104"/>
      <c r="AWO48" s="104"/>
      <c r="AWP48" s="104"/>
      <c r="AWQ48" s="104"/>
      <c r="AWR48" s="104"/>
      <c r="AWS48" s="104"/>
      <c r="AWT48" s="104"/>
      <c r="AWU48" s="104"/>
      <c r="AWV48" s="104"/>
      <c r="AWW48" s="104"/>
      <c r="AWX48" s="104"/>
      <c r="AWY48" s="104"/>
      <c r="AWZ48" s="104"/>
      <c r="AXA48" s="104"/>
      <c r="AXB48" s="104"/>
      <c r="AXC48" s="104"/>
      <c r="AXD48" s="104"/>
      <c r="AXE48" s="104"/>
      <c r="AXF48" s="104"/>
      <c r="AXG48" s="104"/>
      <c r="AXH48" s="104"/>
      <c r="AXI48" s="104"/>
      <c r="AXJ48" s="104"/>
      <c r="AXK48" s="104"/>
      <c r="AXL48" s="104"/>
      <c r="AXM48" s="104"/>
      <c r="AXN48" s="104"/>
      <c r="AXO48" s="104"/>
      <c r="AXP48" s="104"/>
      <c r="AXQ48" s="104"/>
      <c r="AXR48" s="104"/>
      <c r="AXS48" s="104"/>
      <c r="AXT48" s="104"/>
      <c r="AXU48" s="104"/>
      <c r="AXV48" s="104"/>
      <c r="AXW48" s="104"/>
      <c r="AXX48" s="104"/>
      <c r="AXY48" s="104"/>
      <c r="AXZ48" s="104"/>
      <c r="AYA48" s="104"/>
      <c r="AYB48" s="104"/>
      <c r="AYC48" s="104"/>
      <c r="AYD48" s="104"/>
      <c r="AYE48" s="104"/>
      <c r="AYF48" s="104"/>
      <c r="AYG48" s="104"/>
      <c r="AYH48" s="104"/>
      <c r="AYI48" s="104"/>
      <c r="AYJ48" s="104"/>
      <c r="AYK48" s="104"/>
      <c r="AYL48" s="104"/>
      <c r="AYM48" s="104"/>
      <c r="AYN48" s="104"/>
      <c r="AYO48" s="104"/>
      <c r="AYP48" s="104"/>
      <c r="AYQ48" s="104"/>
      <c r="AYR48" s="104"/>
      <c r="AYS48" s="104"/>
      <c r="AYT48" s="104"/>
      <c r="AYU48" s="104"/>
      <c r="AYV48" s="104"/>
      <c r="AYW48" s="104"/>
      <c r="AYX48" s="104"/>
      <c r="AYY48" s="104"/>
      <c r="AYZ48" s="104"/>
      <c r="AZA48" s="104"/>
      <c r="AZB48" s="104"/>
      <c r="AZC48" s="104"/>
      <c r="AZD48" s="104"/>
      <c r="AZE48" s="104"/>
      <c r="AZF48" s="104"/>
      <c r="AZG48" s="104"/>
      <c r="AZH48" s="104"/>
      <c r="AZI48" s="104"/>
      <c r="AZJ48" s="104"/>
      <c r="AZK48" s="104"/>
      <c r="AZL48" s="104"/>
      <c r="AZM48" s="104"/>
      <c r="AZN48" s="104"/>
      <c r="AZO48" s="104"/>
      <c r="AZP48" s="104"/>
      <c r="AZQ48" s="104"/>
      <c r="AZR48" s="104"/>
      <c r="AZS48" s="104"/>
      <c r="AZT48" s="104"/>
      <c r="AZU48" s="104"/>
      <c r="AZV48" s="104"/>
      <c r="AZW48" s="104"/>
      <c r="AZX48" s="104"/>
      <c r="AZY48" s="104"/>
      <c r="AZZ48" s="104"/>
      <c r="BAA48" s="104"/>
      <c r="BAB48" s="104"/>
      <c r="BAC48" s="104"/>
      <c r="BAD48" s="104"/>
      <c r="BAE48" s="104"/>
      <c r="BAF48" s="104"/>
      <c r="BAG48" s="104"/>
      <c r="BAH48" s="104"/>
      <c r="BAI48" s="104"/>
      <c r="BAJ48" s="104"/>
      <c r="BAK48" s="104"/>
      <c r="BAL48" s="104"/>
      <c r="BAM48" s="104"/>
      <c r="BAN48" s="104"/>
      <c r="BAO48" s="104"/>
      <c r="BAP48" s="104"/>
      <c r="BAQ48" s="104"/>
      <c r="BAR48" s="104"/>
      <c r="BAS48" s="104"/>
      <c r="BAT48" s="104"/>
      <c r="BAU48" s="104"/>
      <c r="BAV48" s="104"/>
      <c r="BAW48" s="104"/>
      <c r="BAX48" s="104"/>
      <c r="BAY48" s="104"/>
      <c r="BAZ48" s="104"/>
      <c r="BBA48" s="104"/>
      <c r="BBB48" s="104"/>
      <c r="BBC48" s="104"/>
      <c r="BBD48" s="104"/>
      <c r="BBE48" s="104"/>
      <c r="BBF48" s="104"/>
      <c r="BBG48" s="104"/>
      <c r="BBH48" s="104"/>
      <c r="BBI48" s="104"/>
      <c r="BBJ48" s="104"/>
      <c r="BBK48" s="104"/>
      <c r="BBL48" s="104"/>
      <c r="BBM48" s="104"/>
      <c r="BBN48" s="104"/>
      <c r="BBO48" s="104"/>
      <c r="BBP48" s="104"/>
      <c r="BBQ48" s="104"/>
      <c r="BBR48" s="104"/>
      <c r="BBS48" s="104"/>
      <c r="BBT48" s="104"/>
      <c r="BBU48" s="104"/>
      <c r="BBV48" s="104"/>
      <c r="BBW48" s="104"/>
      <c r="BBX48" s="104"/>
      <c r="BBY48" s="104"/>
      <c r="BBZ48" s="104"/>
      <c r="BCA48" s="104"/>
      <c r="BCB48" s="104"/>
      <c r="BCC48" s="104"/>
      <c r="BCD48" s="104"/>
      <c r="BCE48" s="104"/>
      <c r="BCF48" s="104"/>
      <c r="BCG48" s="104"/>
      <c r="BCH48" s="104"/>
      <c r="BCI48" s="104"/>
      <c r="BCJ48" s="104"/>
      <c r="BCK48" s="104"/>
      <c r="BCL48" s="104"/>
      <c r="BCM48" s="104"/>
      <c r="BCN48" s="104"/>
      <c r="BCO48" s="104"/>
      <c r="BCP48" s="104"/>
      <c r="BCQ48" s="104"/>
      <c r="BCR48" s="104"/>
      <c r="BCS48" s="104"/>
      <c r="BCT48" s="104"/>
      <c r="BCU48" s="104"/>
      <c r="BCV48" s="104"/>
      <c r="BCW48" s="104"/>
      <c r="BCX48" s="104"/>
      <c r="BCY48" s="104"/>
      <c r="BCZ48" s="104"/>
      <c r="BDA48" s="104"/>
      <c r="BDB48" s="104"/>
      <c r="BDC48" s="104"/>
      <c r="BDD48" s="104"/>
      <c r="BDE48" s="104"/>
      <c r="BDF48" s="104"/>
      <c r="BDG48" s="104"/>
      <c r="BDH48" s="104"/>
      <c r="BDI48" s="104"/>
      <c r="BDJ48" s="104"/>
      <c r="BDK48" s="104"/>
      <c r="BDL48" s="104"/>
      <c r="BDM48" s="104"/>
      <c r="BDN48" s="104"/>
      <c r="BDO48" s="104"/>
      <c r="BDP48" s="104"/>
      <c r="BDQ48" s="104"/>
      <c r="BDR48" s="104"/>
      <c r="BDS48" s="104"/>
      <c r="BDT48" s="104"/>
      <c r="BDU48" s="104"/>
      <c r="BDV48" s="104"/>
      <c r="BDW48" s="104"/>
      <c r="BDX48" s="104"/>
      <c r="BDY48" s="104"/>
      <c r="BDZ48" s="104"/>
      <c r="BEA48" s="104"/>
      <c r="BEB48" s="104"/>
      <c r="BEC48" s="104"/>
      <c r="BED48" s="104"/>
      <c r="BEE48" s="104"/>
      <c r="BEF48" s="104"/>
      <c r="BEG48" s="104"/>
      <c r="BEH48" s="104"/>
      <c r="BEI48" s="104"/>
      <c r="BEJ48" s="104"/>
      <c r="BEK48" s="104"/>
      <c r="BEL48" s="104"/>
      <c r="BEM48" s="104"/>
      <c r="BEN48" s="104"/>
      <c r="BEO48" s="104"/>
      <c r="BEP48" s="104"/>
      <c r="BEQ48" s="104"/>
      <c r="BER48" s="104"/>
      <c r="BES48" s="104"/>
      <c r="BET48" s="104"/>
      <c r="BEU48" s="104"/>
      <c r="BEV48" s="104"/>
      <c r="BEW48" s="104"/>
      <c r="BEX48" s="104"/>
      <c r="BEY48" s="104"/>
      <c r="BEZ48" s="104"/>
      <c r="BFA48" s="104"/>
      <c r="BFB48" s="104"/>
      <c r="BFC48" s="104"/>
      <c r="BFD48" s="104"/>
      <c r="BFE48" s="104"/>
      <c r="BFF48" s="104"/>
      <c r="BFG48" s="104"/>
      <c r="BFH48" s="104"/>
      <c r="BFI48" s="104"/>
      <c r="BFJ48" s="104"/>
      <c r="BFK48" s="104"/>
      <c r="BFL48" s="104"/>
      <c r="BFM48" s="104"/>
      <c r="BFN48" s="104"/>
      <c r="BFO48" s="104"/>
      <c r="BFP48" s="104"/>
      <c r="BFQ48" s="104"/>
      <c r="BFR48" s="104"/>
      <c r="BFS48" s="104"/>
      <c r="BFT48" s="104"/>
      <c r="BFU48" s="104"/>
      <c r="BFV48" s="104"/>
      <c r="BFW48" s="104"/>
      <c r="BFX48" s="104"/>
      <c r="BFY48" s="104"/>
      <c r="BFZ48" s="104"/>
      <c r="BGA48" s="104"/>
      <c r="BGB48" s="104"/>
      <c r="BGC48" s="104"/>
      <c r="BGD48" s="104"/>
      <c r="BGE48" s="104"/>
      <c r="BGF48" s="104"/>
      <c r="BGG48" s="104"/>
      <c r="BGH48" s="104"/>
      <c r="BGI48" s="104"/>
      <c r="BGJ48" s="104"/>
      <c r="BGK48" s="104"/>
      <c r="BGL48" s="104"/>
      <c r="BGM48" s="104"/>
      <c r="BGN48" s="104"/>
      <c r="BGO48" s="104"/>
      <c r="BGP48" s="104"/>
      <c r="BGQ48" s="104"/>
      <c r="BGR48" s="104"/>
      <c r="BGS48" s="104"/>
      <c r="BGT48" s="104"/>
      <c r="BGU48" s="104"/>
      <c r="BGV48" s="104"/>
      <c r="BGW48" s="104"/>
      <c r="BGX48" s="104"/>
      <c r="BGY48" s="104"/>
      <c r="BGZ48" s="104"/>
      <c r="BHA48" s="104"/>
      <c r="BHB48" s="104"/>
      <c r="BHC48" s="104"/>
      <c r="BHD48" s="104"/>
      <c r="BHE48" s="104"/>
      <c r="BHF48" s="104"/>
      <c r="BHG48" s="104"/>
      <c r="BHH48" s="104"/>
      <c r="BHI48" s="104"/>
      <c r="BHJ48" s="104"/>
      <c r="BHK48" s="104"/>
      <c r="BHL48" s="104"/>
      <c r="BHM48" s="104"/>
      <c r="BHN48" s="104"/>
      <c r="BHO48" s="104"/>
      <c r="BHP48" s="104"/>
      <c r="BHQ48" s="104"/>
      <c r="BHR48" s="104"/>
      <c r="BHS48" s="104"/>
      <c r="BHT48" s="104"/>
      <c r="BHU48" s="104"/>
      <c r="BHV48" s="104"/>
      <c r="BHW48" s="104"/>
      <c r="BHX48" s="104"/>
      <c r="BHY48" s="104"/>
      <c r="BHZ48" s="104"/>
      <c r="BIA48" s="104"/>
      <c r="BIB48" s="104"/>
      <c r="BIC48" s="104"/>
      <c r="BID48" s="104"/>
      <c r="BIE48" s="104"/>
      <c r="BIF48" s="104"/>
      <c r="BIG48" s="104"/>
      <c r="BIH48" s="104"/>
      <c r="BII48" s="104"/>
      <c r="BIJ48" s="104"/>
      <c r="BIK48" s="104"/>
      <c r="BIL48" s="104"/>
      <c r="BIM48" s="104"/>
      <c r="BIN48" s="104"/>
      <c r="BIO48" s="104"/>
      <c r="BIP48" s="104"/>
      <c r="BIQ48" s="104"/>
      <c r="BIR48" s="104"/>
      <c r="BIS48" s="104"/>
      <c r="BIT48" s="104"/>
      <c r="BIU48" s="104"/>
      <c r="BIV48" s="104"/>
      <c r="BIW48" s="104"/>
      <c r="BIX48" s="104"/>
      <c r="BIY48" s="104"/>
      <c r="BIZ48" s="104"/>
      <c r="BJA48" s="104"/>
      <c r="BJB48" s="104"/>
      <c r="BJC48" s="104"/>
      <c r="BJD48" s="104"/>
      <c r="BJE48" s="104"/>
      <c r="BJF48" s="104"/>
      <c r="BJG48" s="104"/>
      <c r="BJH48" s="104"/>
      <c r="BJI48" s="104"/>
      <c r="BJJ48" s="104"/>
      <c r="BJK48" s="104"/>
      <c r="BJL48" s="104"/>
      <c r="BJM48" s="104"/>
      <c r="BJN48" s="104"/>
      <c r="BJO48" s="104"/>
      <c r="BJP48" s="104"/>
      <c r="BJQ48" s="104"/>
      <c r="BJR48" s="104"/>
      <c r="BJS48" s="104"/>
      <c r="BJT48" s="104"/>
      <c r="BJU48" s="104"/>
      <c r="BJV48" s="104"/>
      <c r="BJW48" s="104"/>
      <c r="BJX48" s="104"/>
      <c r="BJY48" s="104"/>
      <c r="BJZ48" s="104"/>
      <c r="BKA48" s="104"/>
      <c r="BKB48" s="104"/>
      <c r="BKC48" s="104"/>
      <c r="BKD48" s="104"/>
      <c r="BKE48" s="104"/>
      <c r="BKF48" s="104"/>
      <c r="BKG48" s="104"/>
      <c r="BKH48" s="104"/>
      <c r="BKI48" s="104"/>
      <c r="BKJ48" s="104"/>
      <c r="BKK48" s="104"/>
      <c r="BKL48" s="104"/>
      <c r="BKM48" s="104"/>
      <c r="BKN48" s="104"/>
      <c r="BKO48" s="104"/>
      <c r="BKP48" s="104"/>
      <c r="BKQ48" s="104"/>
      <c r="BKR48" s="104"/>
      <c r="BKS48" s="104"/>
      <c r="BKT48" s="104"/>
      <c r="BKU48" s="104"/>
      <c r="BKV48" s="104"/>
      <c r="BKW48" s="104"/>
      <c r="BKX48" s="104"/>
      <c r="BKY48" s="104"/>
      <c r="BKZ48" s="104"/>
      <c r="BLA48" s="104"/>
      <c r="BLB48" s="104"/>
      <c r="BLC48" s="104"/>
      <c r="BLD48" s="104"/>
      <c r="BLE48" s="104"/>
      <c r="BLF48" s="104"/>
      <c r="BLG48" s="104"/>
      <c r="BLH48" s="104"/>
      <c r="BLI48" s="104"/>
      <c r="BLJ48" s="104"/>
      <c r="BLK48" s="104"/>
      <c r="BLL48" s="104"/>
      <c r="BLM48" s="104"/>
      <c r="BLN48" s="104"/>
      <c r="BLO48" s="104"/>
      <c r="BLP48" s="104"/>
      <c r="BLQ48" s="104"/>
      <c r="BLR48" s="104"/>
      <c r="BLS48" s="104"/>
      <c r="BLT48" s="104"/>
      <c r="BLU48" s="104"/>
      <c r="BLV48" s="104"/>
      <c r="BLW48" s="104"/>
      <c r="BLX48" s="104"/>
      <c r="BLY48" s="104"/>
      <c r="BLZ48" s="104"/>
      <c r="BMA48" s="104"/>
      <c r="BMB48" s="104"/>
      <c r="BMC48" s="104"/>
      <c r="BMD48" s="104"/>
      <c r="BME48" s="104"/>
      <c r="BMF48" s="104"/>
      <c r="BMG48" s="104"/>
      <c r="BMH48" s="104"/>
      <c r="BMI48" s="104"/>
      <c r="BMJ48" s="104"/>
      <c r="BMK48" s="104"/>
      <c r="BML48" s="104"/>
      <c r="BMM48" s="104"/>
      <c r="BMN48" s="104"/>
      <c r="BMO48" s="104"/>
      <c r="BMP48" s="104"/>
      <c r="BMQ48" s="104"/>
      <c r="BMR48" s="104"/>
      <c r="BMS48" s="104"/>
      <c r="BMT48" s="104"/>
      <c r="BMU48" s="104"/>
      <c r="BMV48" s="104"/>
      <c r="BMW48" s="104"/>
      <c r="BMX48" s="104"/>
      <c r="BMY48" s="104"/>
      <c r="BMZ48" s="104"/>
      <c r="BNA48" s="104"/>
      <c r="BNB48" s="104"/>
      <c r="BNC48" s="104"/>
      <c r="BND48" s="104"/>
      <c r="BNE48" s="104"/>
      <c r="BNF48" s="104"/>
      <c r="BNG48" s="104"/>
      <c r="BNH48" s="104"/>
      <c r="BNI48" s="104"/>
      <c r="BNJ48" s="104"/>
      <c r="BNK48" s="104"/>
      <c r="BNL48" s="104"/>
      <c r="BNM48" s="104"/>
      <c r="BNN48" s="104"/>
      <c r="BNO48" s="104"/>
      <c r="BNP48" s="104"/>
      <c r="BNQ48" s="104"/>
      <c r="BNR48" s="104"/>
      <c r="BNS48" s="104"/>
      <c r="BNT48" s="104"/>
      <c r="BNU48" s="104"/>
      <c r="BNV48" s="104"/>
      <c r="BNW48" s="104"/>
      <c r="BNX48" s="104"/>
      <c r="BNY48" s="104"/>
      <c r="BNZ48" s="104"/>
      <c r="BOA48" s="104"/>
      <c r="BOB48" s="104"/>
      <c r="BOC48" s="104"/>
      <c r="BOD48" s="104"/>
      <c r="BOE48" s="104"/>
      <c r="BOF48" s="104"/>
      <c r="BOG48" s="104"/>
      <c r="BOH48" s="104"/>
      <c r="BOI48" s="104"/>
      <c r="BOJ48" s="104"/>
      <c r="BOK48" s="104"/>
      <c r="BOL48" s="104"/>
      <c r="BOM48" s="104"/>
      <c r="BON48" s="104"/>
      <c r="BOO48" s="104"/>
      <c r="BOP48" s="104"/>
      <c r="BOQ48" s="104"/>
      <c r="BOR48" s="104"/>
      <c r="BOS48" s="104"/>
      <c r="BOT48" s="104"/>
      <c r="BOU48" s="104"/>
      <c r="BOV48" s="104"/>
      <c r="BOW48" s="104"/>
      <c r="BOX48" s="104"/>
      <c r="BOY48" s="104"/>
      <c r="BOZ48" s="104"/>
      <c r="BPA48" s="104"/>
      <c r="BPB48" s="104"/>
      <c r="BPC48" s="104"/>
      <c r="BPD48" s="104"/>
      <c r="BPE48" s="104"/>
      <c r="BPF48" s="104"/>
      <c r="BPG48" s="104"/>
      <c r="BPH48" s="104"/>
      <c r="BPI48" s="104"/>
      <c r="BPJ48" s="104"/>
      <c r="BPK48" s="104"/>
      <c r="BPL48" s="104"/>
      <c r="BPM48" s="104"/>
      <c r="BPN48" s="104"/>
      <c r="BPO48" s="104"/>
      <c r="BPP48" s="104"/>
      <c r="BPQ48" s="104"/>
      <c r="BPR48" s="104"/>
      <c r="BPS48" s="104"/>
      <c r="BPT48" s="104"/>
      <c r="BPU48" s="104"/>
      <c r="BPV48" s="104"/>
      <c r="BPW48" s="104"/>
      <c r="BPX48" s="104"/>
      <c r="BPY48" s="104"/>
      <c r="BPZ48" s="104"/>
      <c r="BQA48" s="104"/>
      <c r="BQB48" s="104"/>
      <c r="BQC48" s="104"/>
      <c r="BQD48" s="104"/>
      <c r="BQE48" s="104"/>
      <c r="BQF48" s="104"/>
      <c r="BQG48" s="104"/>
      <c r="BQH48" s="104"/>
      <c r="BQI48" s="104"/>
      <c r="BQJ48" s="104"/>
      <c r="BQK48" s="104"/>
      <c r="BQL48" s="104"/>
      <c r="BQM48" s="104"/>
      <c r="BQN48" s="104"/>
      <c r="BQO48" s="104"/>
      <c r="BQP48" s="104"/>
      <c r="BQQ48" s="104"/>
      <c r="BQR48" s="104"/>
      <c r="BQS48" s="104"/>
      <c r="BQT48" s="104"/>
      <c r="BQU48" s="104"/>
      <c r="BQV48" s="104"/>
      <c r="BQW48" s="104"/>
      <c r="BQX48" s="104"/>
      <c r="BQY48" s="104"/>
      <c r="BQZ48" s="104"/>
      <c r="BRA48" s="104"/>
      <c r="BRB48" s="104"/>
      <c r="BRC48" s="104"/>
      <c r="BRD48" s="104"/>
      <c r="BRE48" s="104"/>
      <c r="BRF48" s="104"/>
      <c r="BRG48" s="104"/>
      <c r="BRH48" s="104"/>
      <c r="BRI48" s="104"/>
      <c r="BRJ48" s="104"/>
      <c r="BRK48" s="104"/>
      <c r="BRL48" s="104"/>
      <c r="BRM48" s="104"/>
      <c r="BRN48" s="104"/>
      <c r="BRO48" s="104"/>
      <c r="BRP48" s="104"/>
      <c r="BRQ48" s="104"/>
    </row>
    <row r="49" spans="1:1837" s="97" customFormat="1" ht="67.95" customHeight="1" thickBot="1" x14ac:dyDescent="0.35">
      <c r="A49" s="901"/>
      <c r="B49" s="787"/>
      <c r="C49" s="790"/>
      <c r="D49" s="809"/>
      <c r="E49" s="85" t="s">
        <v>209</v>
      </c>
      <c r="F49" s="129">
        <v>0</v>
      </c>
      <c r="G49" s="162">
        <f>F49/SUM($F$45:$F$49)</f>
        <v>0</v>
      </c>
      <c r="H49" s="85" t="s">
        <v>17</v>
      </c>
      <c r="I49" s="293" t="s">
        <v>24</v>
      </c>
      <c r="J49" s="85" t="s">
        <v>222</v>
      </c>
      <c r="K49" s="883"/>
      <c r="L49" s="118" t="s">
        <v>644</v>
      </c>
      <c r="M49" s="85" t="s">
        <v>377</v>
      </c>
      <c r="N49" s="237"/>
      <c r="O49" s="237"/>
      <c r="P49" s="237"/>
      <c r="Q49" s="238">
        <v>0</v>
      </c>
      <c r="R49" s="238">
        <v>0</v>
      </c>
      <c r="S49" s="238">
        <v>0</v>
      </c>
      <c r="T49" s="339">
        <f t="shared" si="3"/>
        <v>0</v>
      </c>
      <c r="U49" s="339">
        <f t="shared" si="3"/>
        <v>0</v>
      </c>
      <c r="V49" s="339">
        <f t="shared" si="3"/>
        <v>0</v>
      </c>
      <c r="W49" s="118" t="s">
        <v>655</v>
      </c>
      <c r="X49" s="85" t="s">
        <v>377</v>
      </c>
      <c r="Y49" s="237"/>
      <c r="Z49" s="237"/>
      <c r="AA49" s="237"/>
      <c r="AB49" s="238">
        <v>0</v>
      </c>
      <c r="AC49" s="238">
        <v>0</v>
      </c>
      <c r="AD49" s="238">
        <v>0</v>
      </c>
      <c r="AE49" s="208">
        <f t="shared" si="7"/>
        <v>0</v>
      </c>
      <c r="AF49" s="208">
        <f t="shared" si="7"/>
        <v>0</v>
      </c>
      <c r="AG49" s="208">
        <f t="shared" si="7"/>
        <v>0</v>
      </c>
      <c r="AH49" s="118" t="s">
        <v>644</v>
      </c>
      <c r="AI49" s="85" t="s">
        <v>377</v>
      </c>
      <c r="AJ49" s="237"/>
      <c r="AK49" s="237"/>
      <c r="AL49" s="537"/>
      <c r="AM49" s="503">
        <v>0</v>
      </c>
      <c r="AN49" s="238">
        <v>0</v>
      </c>
      <c r="AO49" s="238">
        <v>0</v>
      </c>
      <c r="AP49" s="224">
        <f t="shared" si="8"/>
        <v>0</v>
      </c>
      <c r="AQ49" s="224">
        <f t="shared" si="8"/>
        <v>0</v>
      </c>
      <c r="AR49" s="224">
        <f t="shared" si="1"/>
        <v>0</v>
      </c>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4"/>
      <c r="IP49" s="104"/>
      <c r="IQ49" s="104"/>
      <c r="IR49" s="104"/>
      <c r="IS49" s="104"/>
      <c r="IT49" s="104"/>
      <c r="IU49" s="104"/>
      <c r="IV49" s="104"/>
      <c r="IW49" s="104"/>
      <c r="IX49" s="104"/>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4"/>
      <c r="NJ49" s="104"/>
      <c r="NK49" s="104"/>
      <c r="NL49" s="104"/>
      <c r="NM49" s="104"/>
      <c r="NN49" s="104"/>
      <c r="NO49" s="104"/>
      <c r="NP49" s="104"/>
      <c r="NQ49" s="104"/>
      <c r="NR49" s="104"/>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4"/>
      <c r="SD49" s="104"/>
      <c r="SE49" s="104"/>
      <c r="SF49" s="104"/>
      <c r="SG49" s="104"/>
      <c r="SH49" s="104"/>
      <c r="SI49" s="104"/>
      <c r="SJ49" s="104"/>
      <c r="SK49" s="104"/>
      <c r="SL49" s="104"/>
      <c r="SM49" s="104"/>
      <c r="SN49" s="104"/>
      <c r="SO49" s="104"/>
      <c r="SP49" s="104"/>
      <c r="SQ49" s="104"/>
      <c r="SR49" s="104"/>
      <c r="SS49" s="104"/>
      <c r="ST49" s="104"/>
      <c r="SU49" s="104"/>
      <c r="SV49" s="104"/>
      <c r="SW49" s="104"/>
      <c r="SX49" s="104"/>
      <c r="SY49" s="104"/>
      <c r="SZ49" s="104"/>
      <c r="TA49" s="104"/>
      <c r="TB49" s="104"/>
      <c r="TC49" s="104"/>
      <c r="TD49" s="104"/>
      <c r="TE49" s="104"/>
      <c r="TF49" s="104"/>
      <c r="TG49" s="104"/>
      <c r="TH49" s="104"/>
      <c r="TI49" s="104"/>
      <c r="TJ49" s="104"/>
      <c r="TK49" s="104"/>
      <c r="TL49" s="104"/>
      <c r="TM49" s="104"/>
      <c r="TN49" s="104"/>
      <c r="TO49" s="104"/>
      <c r="TP49" s="104"/>
      <c r="TQ49" s="104"/>
      <c r="TR49" s="104"/>
      <c r="TS49" s="104"/>
      <c r="TT49" s="104"/>
      <c r="TU49" s="104"/>
      <c r="TV49" s="104"/>
      <c r="TW49" s="104"/>
      <c r="TX49" s="104"/>
      <c r="TY49" s="104"/>
      <c r="TZ49" s="104"/>
      <c r="UA49" s="104"/>
      <c r="UB49" s="104"/>
      <c r="UC49" s="104"/>
      <c r="UD49" s="104"/>
      <c r="UE49" s="104"/>
      <c r="UF49" s="104"/>
      <c r="UG49" s="104"/>
      <c r="UH49" s="104"/>
      <c r="UI49" s="104"/>
      <c r="UJ49" s="104"/>
      <c r="UK49" s="104"/>
      <c r="UL49" s="104"/>
      <c r="UM49" s="104"/>
      <c r="UN49" s="104"/>
      <c r="UO49" s="104"/>
      <c r="UP49" s="104"/>
      <c r="UQ49" s="104"/>
      <c r="UR49" s="104"/>
      <c r="US49" s="104"/>
      <c r="UT49" s="104"/>
      <c r="UU49" s="104"/>
      <c r="UV49" s="104"/>
      <c r="UW49" s="104"/>
      <c r="UX49" s="104"/>
      <c r="UY49" s="104"/>
      <c r="UZ49" s="104"/>
      <c r="VA49" s="104"/>
      <c r="VB49" s="104"/>
      <c r="VC49" s="104"/>
      <c r="VD49" s="104"/>
      <c r="VE49" s="104"/>
      <c r="VF49" s="104"/>
      <c r="VG49" s="104"/>
      <c r="VH49" s="104"/>
      <c r="VI49" s="104"/>
      <c r="VJ49" s="104"/>
      <c r="VK49" s="104"/>
      <c r="VL49" s="104"/>
      <c r="VM49" s="104"/>
      <c r="VN49" s="104"/>
      <c r="VO49" s="104"/>
      <c r="VP49" s="104"/>
      <c r="VQ49" s="104"/>
      <c r="VR49" s="104"/>
      <c r="VS49" s="104"/>
      <c r="VT49" s="104"/>
      <c r="VU49" s="104"/>
      <c r="VV49" s="104"/>
      <c r="VW49" s="104"/>
      <c r="VX49" s="104"/>
      <c r="VY49" s="104"/>
      <c r="VZ49" s="104"/>
      <c r="WA49" s="104"/>
      <c r="WB49" s="104"/>
      <c r="WC49" s="104"/>
      <c r="WD49" s="104"/>
      <c r="WE49" s="104"/>
      <c r="WF49" s="104"/>
      <c r="WG49" s="104"/>
      <c r="WH49" s="104"/>
      <c r="WI49" s="104"/>
      <c r="WJ49" s="104"/>
      <c r="WK49" s="104"/>
      <c r="WL49" s="104"/>
      <c r="WM49" s="104"/>
      <c r="WN49" s="104"/>
      <c r="WO49" s="104"/>
      <c r="WP49" s="104"/>
      <c r="WQ49" s="104"/>
      <c r="WR49" s="104"/>
      <c r="WS49" s="104"/>
      <c r="WT49" s="104"/>
      <c r="WU49" s="104"/>
      <c r="WV49" s="104"/>
      <c r="WW49" s="104"/>
      <c r="WX49" s="104"/>
      <c r="WY49" s="104"/>
      <c r="WZ49" s="104"/>
      <c r="XA49" s="104"/>
      <c r="XB49" s="104"/>
      <c r="XC49" s="104"/>
      <c r="XD49" s="104"/>
      <c r="XE49" s="104"/>
      <c r="XF49" s="104"/>
      <c r="XG49" s="104"/>
      <c r="XH49" s="104"/>
      <c r="XI49" s="104"/>
      <c r="XJ49" s="104"/>
      <c r="XK49" s="104"/>
      <c r="XL49" s="104"/>
      <c r="XM49" s="104"/>
      <c r="XN49" s="104"/>
      <c r="XO49" s="104"/>
      <c r="XP49" s="104"/>
      <c r="XQ49" s="104"/>
      <c r="XR49" s="104"/>
      <c r="XS49" s="104"/>
      <c r="XT49" s="104"/>
      <c r="XU49" s="104"/>
      <c r="XV49" s="104"/>
      <c r="XW49" s="104"/>
      <c r="XX49" s="104"/>
      <c r="XY49" s="104"/>
      <c r="XZ49" s="104"/>
      <c r="YA49" s="104"/>
      <c r="YB49" s="104"/>
      <c r="YC49" s="104"/>
      <c r="YD49" s="104"/>
      <c r="YE49" s="104"/>
      <c r="YF49" s="104"/>
      <c r="YG49" s="104"/>
      <c r="YH49" s="104"/>
      <c r="YI49" s="104"/>
      <c r="YJ49" s="104"/>
      <c r="YK49" s="104"/>
      <c r="YL49" s="104"/>
      <c r="YM49" s="104"/>
      <c r="YN49" s="104"/>
      <c r="YO49" s="104"/>
      <c r="YP49" s="104"/>
      <c r="YQ49" s="104"/>
      <c r="YR49" s="104"/>
      <c r="YS49" s="104"/>
      <c r="YT49" s="104"/>
      <c r="YU49" s="104"/>
      <c r="YV49" s="104"/>
      <c r="YW49" s="104"/>
      <c r="YX49" s="104"/>
      <c r="YY49" s="104"/>
      <c r="YZ49" s="104"/>
      <c r="ZA49" s="104"/>
      <c r="ZB49" s="104"/>
      <c r="ZC49" s="104"/>
      <c r="ZD49" s="104"/>
      <c r="ZE49" s="104"/>
      <c r="ZF49" s="104"/>
      <c r="ZG49" s="104"/>
      <c r="ZH49" s="104"/>
      <c r="ZI49" s="104"/>
      <c r="ZJ49" s="104"/>
      <c r="ZK49" s="104"/>
      <c r="ZL49" s="104"/>
      <c r="ZM49" s="104"/>
      <c r="ZN49" s="104"/>
      <c r="ZO49" s="104"/>
      <c r="ZP49" s="104"/>
      <c r="ZQ49" s="104"/>
      <c r="ZR49" s="104"/>
      <c r="ZS49" s="104"/>
      <c r="ZT49" s="104"/>
      <c r="ZU49" s="104"/>
      <c r="ZV49" s="104"/>
      <c r="ZW49" s="104"/>
      <c r="ZX49" s="104"/>
      <c r="ZY49" s="104"/>
      <c r="ZZ49" s="104"/>
      <c r="AAA49" s="104"/>
      <c r="AAB49" s="104"/>
      <c r="AAC49" s="104"/>
      <c r="AAD49" s="104"/>
      <c r="AAE49" s="104"/>
      <c r="AAF49" s="104"/>
      <c r="AAG49" s="104"/>
      <c r="AAH49" s="104"/>
      <c r="AAI49" s="104"/>
      <c r="AAJ49" s="104"/>
      <c r="AAK49" s="104"/>
      <c r="AAL49" s="104"/>
      <c r="AAM49" s="104"/>
      <c r="AAN49" s="104"/>
      <c r="AAO49" s="104"/>
      <c r="AAP49" s="104"/>
      <c r="AAQ49" s="104"/>
      <c r="AAR49" s="104"/>
      <c r="AAS49" s="104"/>
      <c r="AAT49" s="104"/>
      <c r="AAU49" s="104"/>
      <c r="AAV49" s="104"/>
      <c r="AAW49" s="104"/>
      <c r="AAX49" s="104"/>
      <c r="AAY49" s="104"/>
      <c r="AAZ49" s="104"/>
      <c r="ABA49" s="104"/>
      <c r="ABB49" s="104"/>
      <c r="ABC49" s="104"/>
      <c r="ABD49" s="104"/>
      <c r="ABE49" s="104"/>
      <c r="ABF49" s="104"/>
      <c r="ABG49" s="104"/>
      <c r="ABH49" s="104"/>
      <c r="ABI49" s="104"/>
      <c r="ABJ49" s="104"/>
      <c r="ABK49" s="104"/>
      <c r="ABL49" s="104"/>
      <c r="ABM49" s="104"/>
      <c r="ABN49" s="104"/>
      <c r="ABO49" s="104"/>
      <c r="ABP49" s="104"/>
      <c r="ABQ49" s="104"/>
      <c r="ABR49" s="104"/>
      <c r="ABS49" s="104"/>
      <c r="ABT49" s="104"/>
      <c r="ABU49" s="104"/>
      <c r="ABV49" s="104"/>
      <c r="ABW49" s="104"/>
      <c r="ABX49" s="104"/>
      <c r="ABY49" s="104"/>
      <c r="ABZ49" s="104"/>
      <c r="ACA49" s="104"/>
      <c r="ACB49" s="104"/>
      <c r="ACC49" s="104"/>
      <c r="ACD49" s="104"/>
      <c r="ACE49" s="104"/>
      <c r="ACF49" s="104"/>
      <c r="ACG49" s="104"/>
      <c r="ACH49" s="104"/>
      <c r="ACI49" s="104"/>
      <c r="ACJ49" s="104"/>
      <c r="ACK49" s="104"/>
      <c r="ACL49" s="104"/>
      <c r="ACM49" s="104"/>
      <c r="ACN49" s="104"/>
      <c r="ACO49" s="104"/>
      <c r="ACP49" s="104"/>
      <c r="ACQ49" s="104"/>
      <c r="ACR49" s="104"/>
      <c r="ACS49" s="104"/>
      <c r="ACT49" s="104"/>
      <c r="ACU49" s="104"/>
      <c r="ACV49" s="104"/>
      <c r="ACW49" s="104"/>
      <c r="ACX49" s="104"/>
      <c r="ACY49" s="104"/>
      <c r="ACZ49" s="104"/>
      <c r="ADA49" s="104"/>
      <c r="ADB49" s="104"/>
      <c r="ADC49" s="104"/>
      <c r="ADD49" s="104"/>
      <c r="ADE49" s="104"/>
      <c r="ADF49" s="104"/>
      <c r="ADG49" s="104"/>
      <c r="ADH49" s="104"/>
      <c r="ADI49" s="104"/>
      <c r="ADJ49" s="104"/>
      <c r="ADK49" s="104"/>
      <c r="ADL49" s="104"/>
      <c r="ADM49" s="104"/>
      <c r="ADN49" s="104"/>
      <c r="ADO49" s="104"/>
      <c r="ADP49" s="104"/>
      <c r="ADQ49" s="104"/>
      <c r="ADR49" s="104"/>
      <c r="ADS49" s="104"/>
      <c r="ADT49" s="104"/>
      <c r="ADU49" s="104"/>
      <c r="ADV49" s="104"/>
      <c r="ADW49" s="104"/>
      <c r="ADX49" s="104"/>
      <c r="ADY49" s="104"/>
      <c r="ADZ49" s="104"/>
      <c r="AEA49" s="104"/>
      <c r="AEB49" s="104"/>
      <c r="AEC49" s="104"/>
      <c r="AED49" s="104"/>
      <c r="AEE49" s="104"/>
      <c r="AEF49" s="104"/>
      <c r="AEG49" s="104"/>
      <c r="AEH49" s="104"/>
      <c r="AEI49" s="104"/>
      <c r="AEJ49" s="104"/>
      <c r="AEK49" s="104"/>
      <c r="AEL49" s="104"/>
      <c r="AEM49" s="104"/>
      <c r="AEN49" s="104"/>
      <c r="AEO49" s="104"/>
      <c r="AEP49" s="104"/>
      <c r="AEQ49" s="104"/>
      <c r="AER49" s="104"/>
      <c r="AES49" s="104"/>
      <c r="AET49" s="104"/>
      <c r="AEU49" s="104"/>
      <c r="AEV49" s="104"/>
      <c r="AEW49" s="104"/>
      <c r="AEX49" s="104"/>
      <c r="AEY49" s="104"/>
      <c r="AEZ49" s="104"/>
      <c r="AFA49" s="104"/>
      <c r="AFB49" s="104"/>
      <c r="AFC49" s="104"/>
      <c r="AFD49" s="104"/>
      <c r="AFE49" s="104"/>
      <c r="AFF49" s="104"/>
      <c r="AFG49" s="104"/>
      <c r="AFH49" s="104"/>
      <c r="AFI49" s="104"/>
      <c r="AFJ49" s="104"/>
      <c r="AFK49" s="104"/>
      <c r="AFL49" s="104"/>
      <c r="AFM49" s="104"/>
      <c r="AFN49" s="104"/>
      <c r="AFO49" s="104"/>
      <c r="AFP49" s="104"/>
      <c r="AFQ49" s="104"/>
      <c r="AFR49" s="104"/>
      <c r="AFS49" s="104"/>
      <c r="AFT49" s="104"/>
      <c r="AFU49" s="104"/>
      <c r="AFV49" s="104"/>
      <c r="AFW49" s="104"/>
      <c r="AFX49" s="104"/>
      <c r="AFY49" s="104"/>
      <c r="AFZ49" s="104"/>
      <c r="AGA49" s="104"/>
      <c r="AGB49" s="104"/>
      <c r="AGC49" s="104"/>
      <c r="AGD49" s="104"/>
      <c r="AGE49" s="104"/>
      <c r="AGF49" s="104"/>
      <c r="AGG49" s="104"/>
      <c r="AGH49" s="104"/>
      <c r="AGI49" s="104"/>
      <c r="AGJ49" s="104"/>
      <c r="AGK49" s="104"/>
      <c r="AGL49" s="104"/>
      <c r="AGM49" s="104"/>
      <c r="AGN49" s="104"/>
      <c r="AGO49" s="104"/>
      <c r="AGP49" s="104"/>
      <c r="AGQ49" s="104"/>
      <c r="AGR49" s="104"/>
      <c r="AGS49" s="104"/>
      <c r="AGT49" s="104"/>
      <c r="AGU49" s="104"/>
      <c r="AGV49" s="104"/>
      <c r="AGW49" s="104"/>
      <c r="AGX49" s="104"/>
      <c r="AGY49" s="104"/>
      <c r="AGZ49" s="104"/>
      <c r="AHA49" s="104"/>
      <c r="AHB49" s="104"/>
      <c r="AHC49" s="104"/>
      <c r="AHD49" s="104"/>
      <c r="AHE49" s="104"/>
      <c r="AHF49" s="104"/>
      <c r="AHG49" s="104"/>
      <c r="AHH49" s="104"/>
      <c r="AHI49" s="104"/>
      <c r="AHJ49" s="104"/>
      <c r="AHK49" s="104"/>
      <c r="AHL49" s="104"/>
      <c r="AHM49" s="104"/>
      <c r="AHN49" s="104"/>
      <c r="AHO49" s="104"/>
      <c r="AHP49" s="104"/>
      <c r="AHQ49" s="104"/>
      <c r="AHR49" s="104"/>
      <c r="AHS49" s="104"/>
      <c r="AHT49" s="104"/>
      <c r="AHU49" s="104"/>
      <c r="AHV49" s="104"/>
      <c r="AHW49" s="104"/>
      <c r="AHX49" s="104"/>
      <c r="AHY49" s="104"/>
      <c r="AHZ49" s="104"/>
      <c r="AIA49" s="104"/>
      <c r="AIB49" s="104"/>
      <c r="AIC49" s="104"/>
      <c r="AID49" s="104"/>
      <c r="AIE49" s="104"/>
      <c r="AIF49" s="104"/>
      <c r="AIG49" s="104"/>
      <c r="AIH49" s="104"/>
      <c r="AII49" s="104"/>
      <c r="AIJ49" s="104"/>
      <c r="AIK49" s="104"/>
      <c r="AIL49" s="104"/>
      <c r="AIM49" s="104"/>
      <c r="AIN49" s="104"/>
      <c r="AIO49" s="104"/>
      <c r="AIP49" s="104"/>
      <c r="AIQ49" s="104"/>
      <c r="AIR49" s="104"/>
      <c r="AIS49" s="104"/>
      <c r="AIT49" s="104"/>
      <c r="AIU49" s="104"/>
      <c r="AIV49" s="104"/>
      <c r="AIW49" s="104"/>
      <c r="AIX49" s="104"/>
      <c r="AIY49" s="104"/>
      <c r="AIZ49" s="104"/>
      <c r="AJA49" s="104"/>
      <c r="AJB49" s="104"/>
      <c r="AJC49" s="104"/>
      <c r="AJD49" s="104"/>
      <c r="AJE49" s="104"/>
      <c r="AJF49" s="104"/>
      <c r="AJG49" s="104"/>
      <c r="AJH49" s="104"/>
      <c r="AJI49" s="104"/>
      <c r="AJJ49" s="104"/>
      <c r="AJK49" s="104"/>
      <c r="AJL49" s="104"/>
      <c r="AJM49" s="104"/>
      <c r="AJN49" s="104"/>
      <c r="AJO49" s="104"/>
      <c r="AJP49" s="104"/>
      <c r="AJQ49" s="104"/>
      <c r="AJR49" s="104"/>
      <c r="AJS49" s="104"/>
      <c r="AJT49" s="104"/>
      <c r="AJU49" s="104"/>
      <c r="AJV49" s="104"/>
      <c r="AJW49" s="104"/>
      <c r="AJX49" s="104"/>
      <c r="AJY49" s="104"/>
      <c r="AJZ49" s="104"/>
      <c r="AKA49" s="104"/>
      <c r="AKB49" s="104"/>
      <c r="AKC49" s="104"/>
      <c r="AKD49" s="104"/>
      <c r="AKE49" s="104"/>
      <c r="AKF49" s="104"/>
      <c r="AKG49" s="104"/>
      <c r="AKH49" s="104"/>
      <c r="AKI49" s="104"/>
      <c r="AKJ49" s="104"/>
      <c r="AKK49" s="104"/>
      <c r="AKL49" s="104"/>
      <c r="AKM49" s="104"/>
      <c r="AKN49" s="104"/>
      <c r="AKO49" s="104"/>
      <c r="AKP49" s="104"/>
      <c r="AKQ49" s="104"/>
      <c r="AKR49" s="104"/>
      <c r="AKS49" s="104"/>
      <c r="AKT49" s="104"/>
      <c r="AKU49" s="104"/>
      <c r="AKV49" s="104"/>
      <c r="AKW49" s="104"/>
      <c r="AKX49" s="104"/>
      <c r="AKY49" s="104"/>
      <c r="AKZ49" s="104"/>
      <c r="ALA49" s="104"/>
      <c r="ALB49" s="104"/>
      <c r="ALC49" s="104"/>
      <c r="ALD49" s="104"/>
      <c r="ALE49" s="104"/>
      <c r="ALF49" s="104"/>
      <c r="ALG49" s="104"/>
      <c r="ALH49" s="104"/>
      <c r="ALI49" s="104"/>
      <c r="ALJ49" s="104"/>
      <c r="ALK49" s="104"/>
      <c r="ALL49" s="104"/>
      <c r="ALM49" s="104"/>
      <c r="ALN49" s="104"/>
      <c r="ALO49" s="104"/>
      <c r="ALP49" s="104"/>
      <c r="ALQ49" s="104"/>
      <c r="ALR49" s="104"/>
      <c r="ALS49" s="104"/>
      <c r="ALT49" s="104"/>
      <c r="ALU49" s="104"/>
      <c r="ALV49" s="104"/>
      <c r="ALW49" s="104"/>
      <c r="ALX49" s="104"/>
      <c r="ALY49" s="104"/>
      <c r="ALZ49" s="104"/>
      <c r="AMA49" s="104"/>
      <c r="AMB49" s="104"/>
      <c r="AMC49" s="104"/>
      <c r="AMD49" s="104"/>
      <c r="AME49" s="104"/>
      <c r="AMF49" s="104"/>
      <c r="AMG49" s="104"/>
      <c r="AMH49" s="104"/>
      <c r="AMI49" s="104"/>
      <c r="AMJ49" s="104"/>
      <c r="AMK49" s="104"/>
      <c r="AML49" s="104"/>
      <c r="AMM49" s="104"/>
      <c r="AMN49" s="104"/>
      <c r="AMO49" s="104"/>
      <c r="AMP49" s="104"/>
      <c r="AMQ49" s="104"/>
      <c r="AMR49" s="104"/>
      <c r="AMS49" s="104"/>
      <c r="AMT49" s="104"/>
      <c r="AMU49" s="104"/>
      <c r="AMV49" s="104"/>
      <c r="AMW49" s="104"/>
      <c r="AMX49" s="104"/>
      <c r="AMY49" s="104"/>
      <c r="AMZ49" s="104"/>
      <c r="ANA49" s="104"/>
      <c r="ANB49" s="104"/>
      <c r="ANC49" s="104"/>
      <c r="AND49" s="104"/>
      <c r="ANE49" s="104"/>
      <c r="ANF49" s="104"/>
      <c r="ANG49" s="104"/>
      <c r="ANH49" s="104"/>
      <c r="ANI49" s="104"/>
      <c r="ANJ49" s="104"/>
      <c r="ANK49" s="104"/>
      <c r="ANL49" s="104"/>
      <c r="ANM49" s="104"/>
      <c r="ANN49" s="104"/>
      <c r="ANO49" s="104"/>
      <c r="ANP49" s="104"/>
      <c r="ANQ49" s="104"/>
      <c r="ANR49" s="104"/>
      <c r="ANS49" s="104"/>
      <c r="ANT49" s="104"/>
      <c r="ANU49" s="104"/>
      <c r="ANV49" s="104"/>
      <c r="ANW49" s="104"/>
      <c r="ANX49" s="104"/>
      <c r="ANY49" s="104"/>
      <c r="ANZ49" s="104"/>
      <c r="AOA49" s="104"/>
      <c r="AOB49" s="104"/>
      <c r="AOC49" s="104"/>
      <c r="AOD49" s="104"/>
      <c r="AOE49" s="104"/>
      <c r="AOF49" s="104"/>
      <c r="AOG49" s="104"/>
      <c r="AOH49" s="104"/>
      <c r="AOI49" s="104"/>
      <c r="AOJ49" s="104"/>
      <c r="AOK49" s="104"/>
      <c r="AOL49" s="104"/>
      <c r="AOM49" s="104"/>
      <c r="AON49" s="104"/>
      <c r="AOO49" s="104"/>
      <c r="AOP49" s="104"/>
      <c r="AOQ49" s="104"/>
      <c r="AOR49" s="104"/>
      <c r="AOS49" s="104"/>
      <c r="AOT49" s="104"/>
      <c r="AOU49" s="104"/>
      <c r="AOV49" s="104"/>
      <c r="AOW49" s="104"/>
      <c r="AOX49" s="104"/>
      <c r="AOY49" s="104"/>
      <c r="AOZ49" s="104"/>
      <c r="APA49" s="104"/>
      <c r="APB49" s="104"/>
      <c r="APC49" s="104"/>
      <c r="APD49" s="104"/>
      <c r="APE49" s="104"/>
      <c r="APF49" s="104"/>
      <c r="APG49" s="104"/>
      <c r="APH49" s="104"/>
      <c r="API49" s="104"/>
      <c r="APJ49" s="104"/>
      <c r="APK49" s="104"/>
      <c r="APL49" s="104"/>
      <c r="APM49" s="104"/>
      <c r="APN49" s="104"/>
      <c r="APO49" s="104"/>
      <c r="APP49" s="104"/>
      <c r="APQ49" s="104"/>
      <c r="APR49" s="104"/>
      <c r="APS49" s="104"/>
      <c r="APT49" s="104"/>
      <c r="APU49" s="104"/>
      <c r="APV49" s="104"/>
      <c r="APW49" s="104"/>
      <c r="APX49" s="104"/>
      <c r="APY49" s="104"/>
      <c r="APZ49" s="104"/>
      <c r="AQA49" s="104"/>
      <c r="AQB49" s="104"/>
      <c r="AQC49" s="104"/>
      <c r="AQD49" s="104"/>
      <c r="AQE49" s="104"/>
      <c r="AQF49" s="104"/>
      <c r="AQG49" s="104"/>
      <c r="AQH49" s="104"/>
      <c r="AQI49" s="104"/>
      <c r="AQJ49" s="104"/>
      <c r="AQK49" s="104"/>
      <c r="AQL49" s="104"/>
      <c r="AQM49" s="104"/>
      <c r="AQN49" s="104"/>
      <c r="AQO49" s="104"/>
      <c r="AQP49" s="104"/>
      <c r="AQQ49" s="104"/>
      <c r="AQR49" s="104"/>
      <c r="AQS49" s="104"/>
      <c r="AQT49" s="104"/>
      <c r="AQU49" s="104"/>
      <c r="AQV49" s="104"/>
      <c r="AQW49" s="104"/>
      <c r="AQX49" s="104"/>
      <c r="AQY49" s="104"/>
      <c r="AQZ49" s="104"/>
      <c r="ARA49" s="104"/>
      <c r="ARB49" s="104"/>
      <c r="ARC49" s="104"/>
      <c r="ARD49" s="104"/>
      <c r="ARE49" s="104"/>
      <c r="ARF49" s="104"/>
      <c r="ARG49" s="104"/>
      <c r="ARH49" s="104"/>
      <c r="ARI49" s="104"/>
      <c r="ARJ49" s="104"/>
      <c r="ARK49" s="104"/>
      <c r="ARL49" s="104"/>
      <c r="ARM49" s="104"/>
      <c r="ARN49" s="104"/>
      <c r="ARO49" s="104"/>
      <c r="ARP49" s="104"/>
      <c r="ARQ49" s="104"/>
      <c r="ARR49" s="104"/>
      <c r="ARS49" s="104"/>
      <c r="ART49" s="104"/>
      <c r="ARU49" s="104"/>
      <c r="ARV49" s="104"/>
      <c r="ARW49" s="104"/>
      <c r="ARX49" s="104"/>
      <c r="ARY49" s="104"/>
      <c r="ARZ49" s="104"/>
      <c r="ASA49" s="104"/>
      <c r="ASB49" s="104"/>
      <c r="ASC49" s="104"/>
      <c r="ASD49" s="104"/>
      <c r="ASE49" s="104"/>
      <c r="ASF49" s="104"/>
      <c r="ASG49" s="104"/>
      <c r="ASH49" s="104"/>
      <c r="ASI49" s="104"/>
      <c r="ASJ49" s="104"/>
      <c r="ASK49" s="104"/>
      <c r="ASL49" s="104"/>
      <c r="ASM49" s="104"/>
      <c r="ASN49" s="104"/>
      <c r="ASO49" s="104"/>
      <c r="ASP49" s="104"/>
      <c r="ASQ49" s="104"/>
      <c r="ASR49" s="104"/>
      <c r="ASS49" s="104"/>
      <c r="AST49" s="104"/>
      <c r="ASU49" s="104"/>
      <c r="ASV49" s="104"/>
      <c r="ASW49" s="104"/>
      <c r="ASX49" s="104"/>
      <c r="ASY49" s="104"/>
      <c r="ASZ49" s="104"/>
      <c r="ATA49" s="104"/>
      <c r="ATB49" s="104"/>
      <c r="ATC49" s="104"/>
      <c r="ATD49" s="104"/>
      <c r="ATE49" s="104"/>
      <c r="ATF49" s="104"/>
      <c r="ATG49" s="104"/>
      <c r="ATH49" s="104"/>
      <c r="ATI49" s="104"/>
      <c r="ATJ49" s="104"/>
      <c r="ATK49" s="104"/>
      <c r="ATL49" s="104"/>
      <c r="ATM49" s="104"/>
      <c r="ATN49" s="104"/>
      <c r="ATO49" s="104"/>
      <c r="ATP49" s="104"/>
      <c r="ATQ49" s="104"/>
      <c r="ATR49" s="104"/>
      <c r="ATS49" s="104"/>
      <c r="ATT49" s="104"/>
      <c r="ATU49" s="104"/>
      <c r="ATV49" s="104"/>
      <c r="ATW49" s="104"/>
      <c r="ATX49" s="104"/>
      <c r="ATY49" s="104"/>
      <c r="ATZ49" s="104"/>
      <c r="AUA49" s="104"/>
      <c r="AUB49" s="104"/>
      <c r="AUC49" s="104"/>
      <c r="AUD49" s="104"/>
      <c r="AUE49" s="104"/>
      <c r="AUF49" s="104"/>
      <c r="AUG49" s="104"/>
      <c r="AUH49" s="104"/>
      <c r="AUI49" s="104"/>
      <c r="AUJ49" s="104"/>
      <c r="AUK49" s="104"/>
      <c r="AUL49" s="104"/>
      <c r="AUM49" s="104"/>
      <c r="AUN49" s="104"/>
      <c r="AUO49" s="104"/>
      <c r="AUP49" s="104"/>
      <c r="AUQ49" s="104"/>
      <c r="AUR49" s="104"/>
      <c r="AUS49" s="104"/>
      <c r="AUT49" s="104"/>
      <c r="AUU49" s="104"/>
      <c r="AUV49" s="104"/>
      <c r="AUW49" s="104"/>
      <c r="AUX49" s="104"/>
      <c r="AUY49" s="104"/>
      <c r="AUZ49" s="104"/>
      <c r="AVA49" s="104"/>
      <c r="AVB49" s="104"/>
      <c r="AVC49" s="104"/>
      <c r="AVD49" s="104"/>
      <c r="AVE49" s="104"/>
      <c r="AVF49" s="104"/>
      <c r="AVG49" s="104"/>
      <c r="AVH49" s="104"/>
      <c r="AVI49" s="104"/>
      <c r="AVJ49" s="104"/>
      <c r="AVK49" s="104"/>
      <c r="AVL49" s="104"/>
      <c r="AVM49" s="104"/>
      <c r="AVN49" s="104"/>
      <c r="AVO49" s="104"/>
      <c r="AVP49" s="104"/>
      <c r="AVQ49" s="104"/>
      <c r="AVR49" s="104"/>
      <c r="AVS49" s="104"/>
      <c r="AVT49" s="104"/>
      <c r="AVU49" s="104"/>
      <c r="AVV49" s="104"/>
      <c r="AVW49" s="104"/>
      <c r="AVX49" s="104"/>
      <c r="AVY49" s="104"/>
      <c r="AVZ49" s="104"/>
      <c r="AWA49" s="104"/>
      <c r="AWB49" s="104"/>
      <c r="AWC49" s="104"/>
      <c r="AWD49" s="104"/>
      <c r="AWE49" s="104"/>
      <c r="AWF49" s="104"/>
      <c r="AWG49" s="104"/>
      <c r="AWH49" s="104"/>
      <c r="AWI49" s="104"/>
      <c r="AWJ49" s="104"/>
      <c r="AWK49" s="104"/>
      <c r="AWL49" s="104"/>
      <c r="AWM49" s="104"/>
      <c r="AWN49" s="104"/>
      <c r="AWO49" s="104"/>
      <c r="AWP49" s="104"/>
      <c r="AWQ49" s="104"/>
      <c r="AWR49" s="104"/>
      <c r="AWS49" s="104"/>
      <c r="AWT49" s="104"/>
      <c r="AWU49" s="104"/>
      <c r="AWV49" s="104"/>
      <c r="AWW49" s="104"/>
      <c r="AWX49" s="104"/>
      <c r="AWY49" s="104"/>
      <c r="AWZ49" s="104"/>
      <c r="AXA49" s="104"/>
      <c r="AXB49" s="104"/>
      <c r="AXC49" s="104"/>
      <c r="AXD49" s="104"/>
      <c r="AXE49" s="104"/>
      <c r="AXF49" s="104"/>
      <c r="AXG49" s="104"/>
      <c r="AXH49" s="104"/>
      <c r="AXI49" s="104"/>
      <c r="AXJ49" s="104"/>
      <c r="AXK49" s="104"/>
      <c r="AXL49" s="104"/>
      <c r="AXM49" s="104"/>
      <c r="AXN49" s="104"/>
      <c r="AXO49" s="104"/>
      <c r="AXP49" s="104"/>
      <c r="AXQ49" s="104"/>
      <c r="AXR49" s="104"/>
      <c r="AXS49" s="104"/>
      <c r="AXT49" s="104"/>
      <c r="AXU49" s="104"/>
      <c r="AXV49" s="104"/>
      <c r="AXW49" s="104"/>
      <c r="AXX49" s="104"/>
      <c r="AXY49" s="104"/>
      <c r="AXZ49" s="104"/>
      <c r="AYA49" s="104"/>
      <c r="AYB49" s="104"/>
      <c r="AYC49" s="104"/>
      <c r="AYD49" s="104"/>
      <c r="AYE49" s="104"/>
      <c r="AYF49" s="104"/>
      <c r="AYG49" s="104"/>
      <c r="AYH49" s="104"/>
      <c r="AYI49" s="104"/>
      <c r="AYJ49" s="104"/>
      <c r="AYK49" s="104"/>
      <c r="AYL49" s="104"/>
      <c r="AYM49" s="104"/>
      <c r="AYN49" s="104"/>
      <c r="AYO49" s="104"/>
      <c r="AYP49" s="104"/>
      <c r="AYQ49" s="104"/>
      <c r="AYR49" s="104"/>
      <c r="AYS49" s="104"/>
      <c r="AYT49" s="104"/>
      <c r="AYU49" s="104"/>
      <c r="AYV49" s="104"/>
      <c r="AYW49" s="104"/>
      <c r="AYX49" s="104"/>
      <c r="AYY49" s="104"/>
      <c r="AYZ49" s="104"/>
      <c r="AZA49" s="104"/>
      <c r="AZB49" s="104"/>
      <c r="AZC49" s="104"/>
      <c r="AZD49" s="104"/>
      <c r="AZE49" s="104"/>
      <c r="AZF49" s="104"/>
      <c r="AZG49" s="104"/>
      <c r="AZH49" s="104"/>
      <c r="AZI49" s="104"/>
      <c r="AZJ49" s="104"/>
      <c r="AZK49" s="104"/>
      <c r="AZL49" s="104"/>
      <c r="AZM49" s="104"/>
      <c r="AZN49" s="104"/>
      <c r="AZO49" s="104"/>
      <c r="AZP49" s="104"/>
      <c r="AZQ49" s="104"/>
      <c r="AZR49" s="104"/>
      <c r="AZS49" s="104"/>
      <c r="AZT49" s="104"/>
      <c r="AZU49" s="104"/>
      <c r="AZV49" s="104"/>
      <c r="AZW49" s="104"/>
      <c r="AZX49" s="104"/>
      <c r="AZY49" s="104"/>
      <c r="AZZ49" s="104"/>
      <c r="BAA49" s="104"/>
      <c r="BAB49" s="104"/>
      <c r="BAC49" s="104"/>
      <c r="BAD49" s="104"/>
      <c r="BAE49" s="104"/>
      <c r="BAF49" s="104"/>
      <c r="BAG49" s="104"/>
      <c r="BAH49" s="104"/>
      <c r="BAI49" s="104"/>
      <c r="BAJ49" s="104"/>
      <c r="BAK49" s="104"/>
      <c r="BAL49" s="104"/>
      <c r="BAM49" s="104"/>
      <c r="BAN49" s="104"/>
      <c r="BAO49" s="104"/>
      <c r="BAP49" s="104"/>
      <c r="BAQ49" s="104"/>
      <c r="BAR49" s="104"/>
      <c r="BAS49" s="104"/>
      <c r="BAT49" s="104"/>
      <c r="BAU49" s="104"/>
      <c r="BAV49" s="104"/>
      <c r="BAW49" s="104"/>
      <c r="BAX49" s="104"/>
      <c r="BAY49" s="104"/>
      <c r="BAZ49" s="104"/>
      <c r="BBA49" s="104"/>
      <c r="BBB49" s="104"/>
      <c r="BBC49" s="104"/>
      <c r="BBD49" s="104"/>
      <c r="BBE49" s="104"/>
      <c r="BBF49" s="104"/>
      <c r="BBG49" s="104"/>
      <c r="BBH49" s="104"/>
      <c r="BBI49" s="104"/>
      <c r="BBJ49" s="104"/>
      <c r="BBK49" s="104"/>
      <c r="BBL49" s="104"/>
      <c r="BBM49" s="104"/>
      <c r="BBN49" s="104"/>
      <c r="BBO49" s="104"/>
      <c r="BBP49" s="104"/>
      <c r="BBQ49" s="104"/>
      <c r="BBR49" s="104"/>
      <c r="BBS49" s="104"/>
      <c r="BBT49" s="104"/>
      <c r="BBU49" s="104"/>
      <c r="BBV49" s="104"/>
      <c r="BBW49" s="104"/>
      <c r="BBX49" s="104"/>
      <c r="BBY49" s="104"/>
      <c r="BBZ49" s="104"/>
      <c r="BCA49" s="104"/>
      <c r="BCB49" s="104"/>
      <c r="BCC49" s="104"/>
      <c r="BCD49" s="104"/>
      <c r="BCE49" s="104"/>
      <c r="BCF49" s="104"/>
      <c r="BCG49" s="104"/>
      <c r="BCH49" s="104"/>
      <c r="BCI49" s="104"/>
      <c r="BCJ49" s="104"/>
      <c r="BCK49" s="104"/>
      <c r="BCL49" s="104"/>
      <c r="BCM49" s="104"/>
      <c r="BCN49" s="104"/>
      <c r="BCO49" s="104"/>
      <c r="BCP49" s="104"/>
      <c r="BCQ49" s="104"/>
      <c r="BCR49" s="104"/>
      <c r="BCS49" s="104"/>
      <c r="BCT49" s="104"/>
      <c r="BCU49" s="104"/>
      <c r="BCV49" s="104"/>
      <c r="BCW49" s="104"/>
      <c r="BCX49" s="104"/>
      <c r="BCY49" s="104"/>
      <c r="BCZ49" s="104"/>
      <c r="BDA49" s="104"/>
      <c r="BDB49" s="104"/>
      <c r="BDC49" s="104"/>
      <c r="BDD49" s="104"/>
      <c r="BDE49" s="104"/>
      <c r="BDF49" s="104"/>
      <c r="BDG49" s="104"/>
      <c r="BDH49" s="104"/>
      <c r="BDI49" s="104"/>
      <c r="BDJ49" s="104"/>
      <c r="BDK49" s="104"/>
      <c r="BDL49" s="104"/>
      <c r="BDM49" s="104"/>
      <c r="BDN49" s="104"/>
      <c r="BDO49" s="104"/>
      <c r="BDP49" s="104"/>
      <c r="BDQ49" s="104"/>
      <c r="BDR49" s="104"/>
      <c r="BDS49" s="104"/>
      <c r="BDT49" s="104"/>
      <c r="BDU49" s="104"/>
      <c r="BDV49" s="104"/>
      <c r="BDW49" s="104"/>
      <c r="BDX49" s="104"/>
      <c r="BDY49" s="104"/>
      <c r="BDZ49" s="104"/>
      <c r="BEA49" s="104"/>
      <c r="BEB49" s="104"/>
      <c r="BEC49" s="104"/>
      <c r="BED49" s="104"/>
      <c r="BEE49" s="104"/>
      <c r="BEF49" s="104"/>
      <c r="BEG49" s="104"/>
      <c r="BEH49" s="104"/>
      <c r="BEI49" s="104"/>
      <c r="BEJ49" s="104"/>
      <c r="BEK49" s="104"/>
      <c r="BEL49" s="104"/>
      <c r="BEM49" s="104"/>
      <c r="BEN49" s="104"/>
      <c r="BEO49" s="104"/>
      <c r="BEP49" s="104"/>
      <c r="BEQ49" s="104"/>
      <c r="BER49" s="104"/>
      <c r="BES49" s="104"/>
      <c r="BET49" s="104"/>
      <c r="BEU49" s="104"/>
      <c r="BEV49" s="104"/>
      <c r="BEW49" s="104"/>
      <c r="BEX49" s="104"/>
      <c r="BEY49" s="104"/>
      <c r="BEZ49" s="104"/>
      <c r="BFA49" s="104"/>
      <c r="BFB49" s="104"/>
      <c r="BFC49" s="104"/>
      <c r="BFD49" s="104"/>
      <c r="BFE49" s="104"/>
      <c r="BFF49" s="104"/>
      <c r="BFG49" s="104"/>
      <c r="BFH49" s="104"/>
      <c r="BFI49" s="104"/>
      <c r="BFJ49" s="104"/>
      <c r="BFK49" s="104"/>
      <c r="BFL49" s="104"/>
      <c r="BFM49" s="104"/>
      <c r="BFN49" s="104"/>
      <c r="BFO49" s="104"/>
      <c r="BFP49" s="104"/>
      <c r="BFQ49" s="104"/>
      <c r="BFR49" s="104"/>
      <c r="BFS49" s="104"/>
      <c r="BFT49" s="104"/>
      <c r="BFU49" s="104"/>
      <c r="BFV49" s="104"/>
      <c r="BFW49" s="104"/>
      <c r="BFX49" s="104"/>
      <c r="BFY49" s="104"/>
      <c r="BFZ49" s="104"/>
      <c r="BGA49" s="104"/>
      <c r="BGB49" s="104"/>
      <c r="BGC49" s="104"/>
      <c r="BGD49" s="104"/>
      <c r="BGE49" s="104"/>
      <c r="BGF49" s="104"/>
      <c r="BGG49" s="104"/>
      <c r="BGH49" s="104"/>
      <c r="BGI49" s="104"/>
      <c r="BGJ49" s="104"/>
      <c r="BGK49" s="104"/>
      <c r="BGL49" s="104"/>
      <c r="BGM49" s="104"/>
      <c r="BGN49" s="104"/>
      <c r="BGO49" s="104"/>
      <c r="BGP49" s="104"/>
      <c r="BGQ49" s="104"/>
      <c r="BGR49" s="104"/>
      <c r="BGS49" s="104"/>
      <c r="BGT49" s="104"/>
      <c r="BGU49" s="104"/>
      <c r="BGV49" s="104"/>
      <c r="BGW49" s="104"/>
      <c r="BGX49" s="104"/>
      <c r="BGY49" s="104"/>
      <c r="BGZ49" s="104"/>
      <c r="BHA49" s="104"/>
      <c r="BHB49" s="104"/>
      <c r="BHC49" s="104"/>
      <c r="BHD49" s="104"/>
      <c r="BHE49" s="104"/>
      <c r="BHF49" s="104"/>
      <c r="BHG49" s="104"/>
      <c r="BHH49" s="104"/>
      <c r="BHI49" s="104"/>
      <c r="BHJ49" s="104"/>
      <c r="BHK49" s="104"/>
      <c r="BHL49" s="104"/>
      <c r="BHM49" s="104"/>
      <c r="BHN49" s="104"/>
      <c r="BHO49" s="104"/>
      <c r="BHP49" s="104"/>
      <c r="BHQ49" s="104"/>
      <c r="BHR49" s="104"/>
      <c r="BHS49" s="104"/>
      <c r="BHT49" s="104"/>
      <c r="BHU49" s="104"/>
      <c r="BHV49" s="104"/>
      <c r="BHW49" s="104"/>
      <c r="BHX49" s="104"/>
      <c r="BHY49" s="104"/>
      <c r="BHZ49" s="104"/>
      <c r="BIA49" s="104"/>
      <c r="BIB49" s="104"/>
      <c r="BIC49" s="104"/>
      <c r="BID49" s="104"/>
      <c r="BIE49" s="104"/>
      <c r="BIF49" s="104"/>
      <c r="BIG49" s="104"/>
      <c r="BIH49" s="104"/>
      <c r="BII49" s="104"/>
      <c r="BIJ49" s="104"/>
      <c r="BIK49" s="104"/>
      <c r="BIL49" s="104"/>
      <c r="BIM49" s="104"/>
      <c r="BIN49" s="104"/>
      <c r="BIO49" s="104"/>
      <c r="BIP49" s="104"/>
      <c r="BIQ49" s="104"/>
      <c r="BIR49" s="104"/>
      <c r="BIS49" s="104"/>
      <c r="BIT49" s="104"/>
      <c r="BIU49" s="104"/>
      <c r="BIV49" s="104"/>
      <c r="BIW49" s="104"/>
      <c r="BIX49" s="104"/>
      <c r="BIY49" s="104"/>
      <c r="BIZ49" s="104"/>
      <c r="BJA49" s="104"/>
      <c r="BJB49" s="104"/>
      <c r="BJC49" s="104"/>
      <c r="BJD49" s="104"/>
      <c r="BJE49" s="104"/>
      <c r="BJF49" s="104"/>
      <c r="BJG49" s="104"/>
      <c r="BJH49" s="104"/>
      <c r="BJI49" s="104"/>
      <c r="BJJ49" s="104"/>
      <c r="BJK49" s="104"/>
      <c r="BJL49" s="104"/>
      <c r="BJM49" s="104"/>
      <c r="BJN49" s="104"/>
      <c r="BJO49" s="104"/>
      <c r="BJP49" s="104"/>
      <c r="BJQ49" s="104"/>
      <c r="BJR49" s="104"/>
      <c r="BJS49" s="104"/>
      <c r="BJT49" s="104"/>
      <c r="BJU49" s="104"/>
      <c r="BJV49" s="104"/>
      <c r="BJW49" s="104"/>
      <c r="BJX49" s="104"/>
      <c r="BJY49" s="104"/>
      <c r="BJZ49" s="104"/>
      <c r="BKA49" s="104"/>
      <c r="BKB49" s="104"/>
      <c r="BKC49" s="104"/>
      <c r="BKD49" s="104"/>
      <c r="BKE49" s="104"/>
      <c r="BKF49" s="104"/>
      <c r="BKG49" s="104"/>
      <c r="BKH49" s="104"/>
      <c r="BKI49" s="104"/>
      <c r="BKJ49" s="104"/>
      <c r="BKK49" s="104"/>
      <c r="BKL49" s="104"/>
      <c r="BKM49" s="104"/>
      <c r="BKN49" s="104"/>
      <c r="BKO49" s="104"/>
      <c r="BKP49" s="104"/>
      <c r="BKQ49" s="104"/>
      <c r="BKR49" s="104"/>
      <c r="BKS49" s="104"/>
      <c r="BKT49" s="104"/>
      <c r="BKU49" s="104"/>
      <c r="BKV49" s="104"/>
      <c r="BKW49" s="104"/>
      <c r="BKX49" s="104"/>
      <c r="BKY49" s="104"/>
      <c r="BKZ49" s="104"/>
      <c r="BLA49" s="104"/>
      <c r="BLB49" s="104"/>
      <c r="BLC49" s="104"/>
      <c r="BLD49" s="104"/>
      <c r="BLE49" s="104"/>
      <c r="BLF49" s="104"/>
      <c r="BLG49" s="104"/>
      <c r="BLH49" s="104"/>
      <c r="BLI49" s="104"/>
      <c r="BLJ49" s="104"/>
      <c r="BLK49" s="104"/>
      <c r="BLL49" s="104"/>
      <c r="BLM49" s="104"/>
      <c r="BLN49" s="104"/>
      <c r="BLO49" s="104"/>
      <c r="BLP49" s="104"/>
      <c r="BLQ49" s="104"/>
      <c r="BLR49" s="104"/>
      <c r="BLS49" s="104"/>
      <c r="BLT49" s="104"/>
      <c r="BLU49" s="104"/>
      <c r="BLV49" s="104"/>
      <c r="BLW49" s="104"/>
      <c r="BLX49" s="104"/>
      <c r="BLY49" s="104"/>
      <c r="BLZ49" s="104"/>
      <c r="BMA49" s="104"/>
      <c r="BMB49" s="104"/>
      <c r="BMC49" s="104"/>
      <c r="BMD49" s="104"/>
      <c r="BME49" s="104"/>
      <c r="BMF49" s="104"/>
      <c r="BMG49" s="104"/>
      <c r="BMH49" s="104"/>
      <c r="BMI49" s="104"/>
      <c r="BMJ49" s="104"/>
      <c r="BMK49" s="104"/>
      <c r="BML49" s="104"/>
      <c r="BMM49" s="104"/>
      <c r="BMN49" s="104"/>
      <c r="BMO49" s="104"/>
      <c r="BMP49" s="104"/>
      <c r="BMQ49" s="104"/>
      <c r="BMR49" s="104"/>
      <c r="BMS49" s="104"/>
      <c r="BMT49" s="104"/>
      <c r="BMU49" s="104"/>
      <c r="BMV49" s="104"/>
      <c r="BMW49" s="104"/>
      <c r="BMX49" s="104"/>
      <c r="BMY49" s="104"/>
      <c r="BMZ49" s="104"/>
      <c r="BNA49" s="104"/>
      <c r="BNB49" s="104"/>
      <c r="BNC49" s="104"/>
      <c r="BND49" s="104"/>
      <c r="BNE49" s="104"/>
      <c r="BNF49" s="104"/>
      <c r="BNG49" s="104"/>
      <c r="BNH49" s="104"/>
      <c r="BNI49" s="104"/>
      <c r="BNJ49" s="104"/>
      <c r="BNK49" s="104"/>
      <c r="BNL49" s="104"/>
      <c r="BNM49" s="104"/>
      <c r="BNN49" s="104"/>
      <c r="BNO49" s="104"/>
      <c r="BNP49" s="104"/>
      <c r="BNQ49" s="104"/>
      <c r="BNR49" s="104"/>
      <c r="BNS49" s="104"/>
      <c r="BNT49" s="104"/>
      <c r="BNU49" s="104"/>
      <c r="BNV49" s="104"/>
      <c r="BNW49" s="104"/>
      <c r="BNX49" s="104"/>
      <c r="BNY49" s="104"/>
      <c r="BNZ49" s="104"/>
      <c r="BOA49" s="104"/>
      <c r="BOB49" s="104"/>
      <c r="BOC49" s="104"/>
      <c r="BOD49" s="104"/>
      <c r="BOE49" s="104"/>
      <c r="BOF49" s="104"/>
      <c r="BOG49" s="104"/>
      <c r="BOH49" s="104"/>
      <c r="BOI49" s="104"/>
      <c r="BOJ49" s="104"/>
      <c r="BOK49" s="104"/>
      <c r="BOL49" s="104"/>
      <c r="BOM49" s="104"/>
      <c r="BON49" s="104"/>
      <c r="BOO49" s="104"/>
      <c r="BOP49" s="104"/>
      <c r="BOQ49" s="104"/>
      <c r="BOR49" s="104"/>
      <c r="BOS49" s="104"/>
      <c r="BOT49" s="104"/>
      <c r="BOU49" s="104"/>
      <c r="BOV49" s="104"/>
      <c r="BOW49" s="104"/>
      <c r="BOX49" s="104"/>
      <c r="BOY49" s="104"/>
      <c r="BOZ49" s="104"/>
      <c r="BPA49" s="104"/>
      <c r="BPB49" s="104"/>
      <c r="BPC49" s="104"/>
      <c r="BPD49" s="104"/>
      <c r="BPE49" s="104"/>
      <c r="BPF49" s="104"/>
      <c r="BPG49" s="104"/>
      <c r="BPH49" s="104"/>
      <c r="BPI49" s="104"/>
      <c r="BPJ49" s="104"/>
      <c r="BPK49" s="104"/>
      <c r="BPL49" s="104"/>
      <c r="BPM49" s="104"/>
      <c r="BPN49" s="104"/>
      <c r="BPO49" s="104"/>
      <c r="BPP49" s="104"/>
      <c r="BPQ49" s="104"/>
      <c r="BPR49" s="104"/>
      <c r="BPS49" s="104"/>
      <c r="BPT49" s="104"/>
      <c r="BPU49" s="104"/>
      <c r="BPV49" s="104"/>
      <c r="BPW49" s="104"/>
      <c r="BPX49" s="104"/>
      <c r="BPY49" s="104"/>
      <c r="BPZ49" s="104"/>
      <c r="BQA49" s="104"/>
      <c r="BQB49" s="104"/>
      <c r="BQC49" s="104"/>
      <c r="BQD49" s="104"/>
      <c r="BQE49" s="104"/>
      <c r="BQF49" s="104"/>
      <c r="BQG49" s="104"/>
      <c r="BQH49" s="104"/>
      <c r="BQI49" s="104"/>
      <c r="BQJ49" s="104"/>
      <c r="BQK49" s="104"/>
      <c r="BQL49" s="104"/>
      <c r="BQM49" s="104"/>
      <c r="BQN49" s="104"/>
      <c r="BQO49" s="104"/>
      <c r="BQP49" s="104"/>
      <c r="BQQ49" s="104"/>
      <c r="BQR49" s="104"/>
      <c r="BQS49" s="104"/>
      <c r="BQT49" s="104"/>
      <c r="BQU49" s="104"/>
      <c r="BQV49" s="104"/>
      <c r="BQW49" s="104"/>
      <c r="BQX49" s="104"/>
      <c r="BQY49" s="104"/>
      <c r="BQZ49" s="104"/>
      <c r="BRA49" s="104"/>
      <c r="BRB49" s="104"/>
      <c r="BRC49" s="104"/>
      <c r="BRD49" s="104"/>
      <c r="BRE49" s="104"/>
      <c r="BRF49" s="104"/>
      <c r="BRG49" s="104"/>
      <c r="BRH49" s="104"/>
      <c r="BRI49" s="104"/>
      <c r="BRJ49" s="104"/>
      <c r="BRK49" s="104"/>
      <c r="BRL49" s="104"/>
      <c r="BRM49" s="104"/>
      <c r="BRN49" s="104"/>
      <c r="BRO49" s="104"/>
      <c r="BRP49" s="104"/>
      <c r="BRQ49" s="104"/>
    </row>
    <row r="50" spans="1:1837" s="93" customFormat="1" ht="99.6" customHeight="1" x14ac:dyDescent="0.3">
      <c r="A50" s="901"/>
      <c r="B50" s="785" t="s">
        <v>98</v>
      </c>
      <c r="C50" s="788" t="s">
        <v>97</v>
      </c>
      <c r="D50" s="798" t="s">
        <v>15</v>
      </c>
      <c r="E50" s="458" t="s">
        <v>216</v>
      </c>
      <c r="F50" s="125">
        <v>3</v>
      </c>
      <c r="G50" s="158">
        <f>F50/SUM($F$50:$F$52)</f>
        <v>0.5</v>
      </c>
      <c r="H50" s="40" t="s">
        <v>223</v>
      </c>
      <c r="I50" s="58" t="s">
        <v>535</v>
      </c>
      <c r="J50" s="58" t="s">
        <v>228</v>
      </c>
      <c r="K50" s="881" t="s">
        <v>688</v>
      </c>
      <c r="L50" s="444" t="s">
        <v>580</v>
      </c>
      <c r="M50" s="40" t="s">
        <v>378</v>
      </c>
      <c r="N50" s="99"/>
      <c r="O50" s="99"/>
      <c r="P50" s="100"/>
      <c r="Q50" s="153">
        <v>0</v>
      </c>
      <c r="R50" s="153">
        <v>0</v>
      </c>
      <c r="S50" s="153">
        <v>1</v>
      </c>
      <c r="T50" s="340">
        <f t="shared" si="3"/>
        <v>0</v>
      </c>
      <c r="U50" s="340">
        <f t="shared" si="3"/>
        <v>0</v>
      </c>
      <c r="V50" s="340">
        <f t="shared" si="3"/>
        <v>0.5</v>
      </c>
      <c r="W50" s="444" t="s">
        <v>580</v>
      </c>
      <c r="X50" s="98" t="s">
        <v>224</v>
      </c>
      <c r="Y50" s="99"/>
      <c r="Z50" s="99"/>
      <c r="AA50" s="100"/>
      <c r="AB50" s="153">
        <v>0</v>
      </c>
      <c r="AC50" s="153">
        <v>0</v>
      </c>
      <c r="AD50" s="153">
        <v>1</v>
      </c>
      <c r="AE50" s="205">
        <f t="shared" si="7"/>
        <v>0</v>
      </c>
      <c r="AF50" s="205">
        <f t="shared" si="7"/>
        <v>0</v>
      </c>
      <c r="AG50" s="205">
        <f t="shared" si="7"/>
        <v>0.5</v>
      </c>
      <c r="AH50" s="444" t="s">
        <v>580</v>
      </c>
      <c r="AI50" s="40" t="s">
        <v>225</v>
      </c>
      <c r="AJ50" s="100"/>
      <c r="AK50" s="100"/>
      <c r="AL50" s="527"/>
      <c r="AM50" s="511">
        <v>1</v>
      </c>
      <c r="AN50" s="153">
        <v>1</v>
      </c>
      <c r="AO50" s="153">
        <v>2</v>
      </c>
      <c r="AP50" s="225">
        <f t="shared" si="8"/>
        <v>0.5</v>
      </c>
      <c r="AQ50" s="225">
        <f t="shared" si="8"/>
        <v>0.5</v>
      </c>
      <c r="AR50" s="225">
        <f t="shared" si="1"/>
        <v>1</v>
      </c>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4"/>
      <c r="IP50" s="104"/>
      <c r="IQ50" s="104"/>
      <c r="IR50" s="104"/>
      <c r="IS50" s="104"/>
      <c r="IT50" s="104"/>
      <c r="IU50" s="104"/>
      <c r="IV50" s="104"/>
      <c r="IW50" s="104"/>
      <c r="IX50" s="104"/>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4"/>
      <c r="NJ50" s="104"/>
      <c r="NK50" s="104"/>
      <c r="NL50" s="104"/>
      <c r="NM50" s="104"/>
      <c r="NN50" s="104"/>
      <c r="NO50" s="104"/>
      <c r="NP50" s="104"/>
      <c r="NQ50" s="104"/>
      <c r="NR50" s="104"/>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4"/>
      <c r="SD50" s="104"/>
      <c r="SE50" s="104"/>
      <c r="SF50" s="104"/>
      <c r="SG50" s="104"/>
      <c r="SH50" s="104"/>
      <c r="SI50" s="104"/>
      <c r="SJ50" s="104"/>
      <c r="SK50" s="104"/>
      <c r="SL50" s="104"/>
      <c r="SM50" s="104"/>
      <c r="SN50" s="104"/>
      <c r="SO50" s="104"/>
      <c r="SP50" s="104"/>
      <c r="SQ50" s="104"/>
      <c r="SR50" s="104"/>
      <c r="SS50" s="104"/>
      <c r="ST50" s="104"/>
      <c r="SU50" s="104"/>
      <c r="SV50" s="104"/>
      <c r="SW50" s="104"/>
      <c r="SX50" s="104"/>
      <c r="SY50" s="104"/>
      <c r="SZ50" s="104"/>
      <c r="TA50" s="104"/>
      <c r="TB50" s="104"/>
      <c r="TC50" s="104"/>
      <c r="TD50" s="104"/>
      <c r="TE50" s="104"/>
      <c r="TF50" s="104"/>
      <c r="TG50" s="104"/>
      <c r="TH50" s="104"/>
      <c r="TI50" s="104"/>
      <c r="TJ50" s="104"/>
      <c r="TK50" s="104"/>
      <c r="TL50" s="104"/>
      <c r="TM50" s="104"/>
      <c r="TN50" s="104"/>
      <c r="TO50" s="104"/>
      <c r="TP50" s="104"/>
      <c r="TQ50" s="104"/>
      <c r="TR50" s="104"/>
      <c r="TS50" s="104"/>
      <c r="TT50" s="104"/>
      <c r="TU50" s="104"/>
      <c r="TV50" s="104"/>
      <c r="TW50" s="104"/>
      <c r="TX50" s="104"/>
      <c r="TY50" s="104"/>
      <c r="TZ50" s="104"/>
      <c r="UA50" s="104"/>
      <c r="UB50" s="104"/>
      <c r="UC50" s="104"/>
      <c r="UD50" s="104"/>
      <c r="UE50" s="104"/>
      <c r="UF50" s="104"/>
      <c r="UG50" s="104"/>
      <c r="UH50" s="104"/>
      <c r="UI50" s="104"/>
      <c r="UJ50" s="104"/>
      <c r="UK50" s="104"/>
      <c r="UL50" s="104"/>
      <c r="UM50" s="104"/>
      <c r="UN50" s="104"/>
      <c r="UO50" s="104"/>
      <c r="UP50" s="104"/>
      <c r="UQ50" s="104"/>
      <c r="UR50" s="104"/>
      <c r="US50" s="104"/>
      <c r="UT50" s="104"/>
      <c r="UU50" s="104"/>
      <c r="UV50" s="104"/>
      <c r="UW50" s="104"/>
      <c r="UX50" s="104"/>
      <c r="UY50" s="104"/>
      <c r="UZ50" s="104"/>
      <c r="VA50" s="104"/>
      <c r="VB50" s="104"/>
      <c r="VC50" s="104"/>
      <c r="VD50" s="104"/>
      <c r="VE50" s="104"/>
      <c r="VF50" s="104"/>
      <c r="VG50" s="104"/>
      <c r="VH50" s="104"/>
      <c r="VI50" s="104"/>
      <c r="VJ50" s="104"/>
      <c r="VK50" s="104"/>
      <c r="VL50" s="104"/>
      <c r="VM50" s="104"/>
      <c r="VN50" s="104"/>
      <c r="VO50" s="104"/>
      <c r="VP50" s="104"/>
      <c r="VQ50" s="104"/>
      <c r="VR50" s="104"/>
      <c r="VS50" s="104"/>
      <c r="VT50" s="104"/>
      <c r="VU50" s="104"/>
      <c r="VV50" s="104"/>
      <c r="VW50" s="104"/>
      <c r="VX50" s="104"/>
      <c r="VY50" s="104"/>
      <c r="VZ50" s="104"/>
      <c r="WA50" s="104"/>
      <c r="WB50" s="104"/>
      <c r="WC50" s="104"/>
      <c r="WD50" s="104"/>
      <c r="WE50" s="104"/>
      <c r="WF50" s="104"/>
      <c r="WG50" s="104"/>
      <c r="WH50" s="104"/>
      <c r="WI50" s="104"/>
      <c r="WJ50" s="104"/>
      <c r="WK50" s="104"/>
      <c r="WL50" s="104"/>
      <c r="WM50" s="104"/>
      <c r="WN50" s="104"/>
      <c r="WO50" s="104"/>
      <c r="WP50" s="104"/>
      <c r="WQ50" s="104"/>
      <c r="WR50" s="104"/>
      <c r="WS50" s="104"/>
      <c r="WT50" s="104"/>
      <c r="WU50" s="104"/>
      <c r="WV50" s="104"/>
      <c r="WW50" s="104"/>
      <c r="WX50" s="104"/>
      <c r="WY50" s="104"/>
      <c r="WZ50" s="104"/>
      <c r="XA50" s="104"/>
      <c r="XB50" s="104"/>
      <c r="XC50" s="104"/>
      <c r="XD50" s="104"/>
      <c r="XE50" s="104"/>
      <c r="XF50" s="104"/>
      <c r="XG50" s="104"/>
      <c r="XH50" s="104"/>
      <c r="XI50" s="104"/>
      <c r="XJ50" s="104"/>
      <c r="XK50" s="104"/>
      <c r="XL50" s="104"/>
      <c r="XM50" s="104"/>
      <c r="XN50" s="104"/>
      <c r="XO50" s="104"/>
      <c r="XP50" s="104"/>
      <c r="XQ50" s="104"/>
      <c r="XR50" s="104"/>
      <c r="XS50" s="104"/>
      <c r="XT50" s="104"/>
      <c r="XU50" s="104"/>
      <c r="XV50" s="104"/>
      <c r="XW50" s="104"/>
      <c r="XX50" s="104"/>
      <c r="XY50" s="104"/>
      <c r="XZ50" s="104"/>
      <c r="YA50" s="104"/>
      <c r="YB50" s="104"/>
      <c r="YC50" s="104"/>
      <c r="YD50" s="104"/>
      <c r="YE50" s="104"/>
      <c r="YF50" s="104"/>
      <c r="YG50" s="104"/>
      <c r="YH50" s="104"/>
      <c r="YI50" s="104"/>
      <c r="YJ50" s="104"/>
      <c r="YK50" s="104"/>
      <c r="YL50" s="104"/>
      <c r="YM50" s="104"/>
      <c r="YN50" s="104"/>
      <c r="YO50" s="104"/>
      <c r="YP50" s="104"/>
      <c r="YQ50" s="104"/>
      <c r="YR50" s="104"/>
      <c r="YS50" s="104"/>
      <c r="YT50" s="104"/>
      <c r="YU50" s="104"/>
      <c r="YV50" s="104"/>
      <c r="YW50" s="104"/>
      <c r="YX50" s="104"/>
      <c r="YY50" s="104"/>
      <c r="YZ50" s="104"/>
      <c r="ZA50" s="104"/>
      <c r="ZB50" s="104"/>
      <c r="ZC50" s="104"/>
      <c r="ZD50" s="104"/>
      <c r="ZE50" s="104"/>
      <c r="ZF50" s="104"/>
      <c r="ZG50" s="104"/>
      <c r="ZH50" s="104"/>
      <c r="ZI50" s="104"/>
      <c r="ZJ50" s="104"/>
      <c r="ZK50" s="104"/>
      <c r="ZL50" s="104"/>
      <c r="ZM50" s="104"/>
      <c r="ZN50" s="104"/>
      <c r="ZO50" s="104"/>
      <c r="ZP50" s="104"/>
      <c r="ZQ50" s="104"/>
      <c r="ZR50" s="104"/>
      <c r="ZS50" s="104"/>
      <c r="ZT50" s="104"/>
      <c r="ZU50" s="104"/>
      <c r="ZV50" s="104"/>
      <c r="ZW50" s="104"/>
      <c r="ZX50" s="104"/>
      <c r="ZY50" s="104"/>
      <c r="ZZ50" s="104"/>
      <c r="AAA50" s="104"/>
      <c r="AAB50" s="104"/>
      <c r="AAC50" s="104"/>
      <c r="AAD50" s="104"/>
      <c r="AAE50" s="104"/>
      <c r="AAF50" s="104"/>
      <c r="AAG50" s="104"/>
      <c r="AAH50" s="104"/>
      <c r="AAI50" s="104"/>
      <c r="AAJ50" s="104"/>
      <c r="AAK50" s="104"/>
      <c r="AAL50" s="104"/>
      <c r="AAM50" s="104"/>
      <c r="AAN50" s="104"/>
      <c r="AAO50" s="104"/>
      <c r="AAP50" s="104"/>
      <c r="AAQ50" s="104"/>
      <c r="AAR50" s="104"/>
      <c r="AAS50" s="104"/>
      <c r="AAT50" s="104"/>
      <c r="AAU50" s="104"/>
      <c r="AAV50" s="104"/>
      <c r="AAW50" s="104"/>
      <c r="AAX50" s="104"/>
      <c r="AAY50" s="104"/>
      <c r="AAZ50" s="104"/>
      <c r="ABA50" s="104"/>
      <c r="ABB50" s="104"/>
      <c r="ABC50" s="104"/>
      <c r="ABD50" s="104"/>
      <c r="ABE50" s="104"/>
      <c r="ABF50" s="104"/>
      <c r="ABG50" s="104"/>
      <c r="ABH50" s="104"/>
      <c r="ABI50" s="104"/>
      <c r="ABJ50" s="104"/>
      <c r="ABK50" s="104"/>
      <c r="ABL50" s="104"/>
      <c r="ABM50" s="104"/>
      <c r="ABN50" s="104"/>
      <c r="ABO50" s="104"/>
      <c r="ABP50" s="104"/>
      <c r="ABQ50" s="104"/>
      <c r="ABR50" s="104"/>
      <c r="ABS50" s="104"/>
      <c r="ABT50" s="104"/>
      <c r="ABU50" s="104"/>
      <c r="ABV50" s="104"/>
      <c r="ABW50" s="104"/>
      <c r="ABX50" s="104"/>
      <c r="ABY50" s="104"/>
      <c r="ABZ50" s="104"/>
      <c r="ACA50" s="104"/>
      <c r="ACB50" s="104"/>
      <c r="ACC50" s="104"/>
      <c r="ACD50" s="104"/>
      <c r="ACE50" s="104"/>
      <c r="ACF50" s="104"/>
      <c r="ACG50" s="104"/>
      <c r="ACH50" s="104"/>
      <c r="ACI50" s="104"/>
      <c r="ACJ50" s="104"/>
      <c r="ACK50" s="104"/>
      <c r="ACL50" s="104"/>
      <c r="ACM50" s="104"/>
      <c r="ACN50" s="104"/>
      <c r="ACO50" s="104"/>
      <c r="ACP50" s="104"/>
      <c r="ACQ50" s="104"/>
      <c r="ACR50" s="104"/>
      <c r="ACS50" s="104"/>
      <c r="ACT50" s="104"/>
      <c r="ACU50" s="104"/>
      <c r="ACV50" s="104"/>
      <c r="ACW50" s="104"/>
      <c r="ACX50" s="104"/>
      <c r="ACY50" s="104"/>
      <c r="ACZ50" s="104"/>
      <c r="ADA50" s="104"/>
      <c r="ADB50" s="104"/>
      <c r="ADC50" s="104"/>
      <c r="ADD50" s="104"/>
      <c r="ADE50" s="104"/>
      <c r="ADF50" s="104"/>
      <c r="ADG50" s="104"/>
      <c r="ADH50" s="104"/>
      <c r="ADI50" s="104"/>
      <c r="ADJ50" s="104"/>
      <c r="ADK50" s="104"/>
      <c r="ADL50" s="104"/>
      <c r="ADM50" s="104"/>
      <c r="ADN50" s="104"/>
      <c r="ADO50" s="104"/>
      <c r="ADP50" s="104"/>
      <c r="ADQ50" s="104"/>
      <c r="ADR50" s="104"/>
      <c r="ADS50" s="104"/>
      <c r="ADT50" s="104"/>
      <c r="ADU50" s="104"/>
      <c r="ADV50" s="104"/>
      <c r="ADW50" s="104"/>
      <c r="ADX50" s="104"/>
      <c r="ADY50" s="104"/>
      <c r="ADZ50" s="104"/>
      <c r="AEA50" s="104"/>
      <c r="AEB50" s="104"/>
      <c r="AEC50" s="104"/>
      <c r="AED50" s="104"/>
      <c r="AEE50" s="104"/>
      <c r="AEF50" s="104"/>
      <c r="AEG50" s="104"/>
      <c r="AEH50" s="104"/>
      <c r="AEI50" s="104"/>
      <c r="AEJ50" s="104"/>
      <c r="AEK50" s="104"/>
      <c r="AEL50" s="104"/>
      <c r="AEM50" s="104"/>
      <c r="AEN50" s="104"/>
      <c r="AEO50" s="104"/>
      <c r="AEP50" s="104"/>
      <c r="AEQ50" s="104"/>
      <c r="AER50" s="104"/>
      <c r="AES50" s="104"/>
      <c r="AET50" s="104"/>
      <c r="AEU50" s="104"/>
      <c r="AEV50" s="104"/>
      <c r="AEW50" s="104"/>
      <c r="AEX50" s="104"/>
      <c r="AEY50" s="104"/>
      <c r="AEZ50" s="104"/>
      <c r="AFA50" s="104"/>
      <c r="AFB50" s="104"/>
      <c r="AFC50" s="104"/>
      <c r="AFD50" s="104"/>
      <c r="AFE50" s="104"/>
      <c r="AFF50" s="104"/>
      <c r="AFG50" s="104"/>
      <c r="AFH50" s="104"/>
      <c r="AFI50" s="104"/>
      <c r="AFJ50" s="104"/>
      <c r="AFK50" s="104"/>
      <c r="AFL50" s="104"/>
      <c r="AFM50" s="104"/>
      <c r="AFN50" s="104"/>
      <c r="AFO50" s="104"/>
      <c r="AFP50" s="104"/>
      <c r="AFQ50" s="104"/>
      <c r="AFR50" s="104"/>
      <c r="AFS50" s="104"/>
      <c r="AFT50" s="104"/>
      <c r="AFU50" s="104"/>
      <c r="AFV50" s="104"/>
      <c r="AFW50" s="104"/>
      <c r="AFX50" s="104"/>
      <c r="AFY50" s="104"/>
      <c r="AFZ50" s="104"/>
      <c r="AGA50" s="104"/>
      <c r="AGB50" s="104"/>
      <c r="AGC50" s="104"/>
      <c r="AGD50" s="104"/>
      <c r="AGE50" s="104"/>
      <c r="AGF50" s="104"/>
      <c r="AGG50" s="104"/>
      <c r="AGH50" s="104"/>
      <c r="AGI50" s="104"/>
      <c r="AGJ50" s="104"/>
      <c r="AGK50" s="104"/>
      <c r="AGL50" s="104"/>
      <c r="AGM50" s="104"/>
      <c r="AGN50" s="104"/>
      <c r="AGO50" s="104"/>
      <c r="AGP50" s="104"/>
      <c r="AGQ50" s="104"/>
      <c r="AGR50" s="104"/>
      <c r="AGS50" s="104"/>
      <c r="AGT50" s="104"/>
      <c r="AGU50" s="104"/>
      <c r="AGV50" s="104"/>
      <c r="AGW50" s="104"/>
      <c r="AGX50" s="104"/>
      <c r="AGY50" s="104"/>
      <c r="AGZ50" s="104"/>
      <c r="AHA50" s="104"/>
      <c r="AHB50" s="104"/>
      <c r="AHC50" s="104"/>
      <c r="AHD50" s="104"/>
      <c r="AHE50" s="104"/>
      <c r="AHF50" s="104"/>
      <c r="AHG50" s="104"/>
      <c r="AHH50" s="104"/>
      <c r="AHI50" s="104"/>
      <c r="AHJ50" s="104"/>
      <c r="AHK50" s="104"/>
      <c r="AHL50" s="104"/>
      <c r="AHM50" s="104"/>
      <c r="AHN50" s="104"/>
      <c r="AHO50" s="104"/>
      <c r="AHP50" s="104"/>
      <c r="AHQ50" s="104"/>
      <c r="AHR50" s="104"/>
      <c r="AHS50" s="104"/>
      <c r="AHT50" s="104"/>
      <c r="AHU50" s="104"/>
      <c r="AHV50" s="104"/>
      <c r="AHW50" s="104"/>
      <c r="AHX50" s="104"/>
      <c r="AHY50" s="104"/>
      <c r="AHZ50" s="104"/>
      <c r="AIA50" s="104"/>
      <c r="AIB50" s="104"/>
      <c r="AIC50" s="104"/>
      <c r="AID50" s="104"/>
      <c r="AIE50" s="104"/>
      <c r="AIF50" s="104"/>
      <c r="AIG50" s="104"/>
      <c r="AIH50" s="104"/>
      <c r="AII50" s="104"/>
      <c r="AIJ50" s="104"/>
      <c r="AIK50" s="104"/>
      <c r="AIL50" s="104"/>
      <c r="AIM50" s="104"/>
      <c r="AIN50" s="104"/>
      <c r="AIO50" s="104"/>
      <c r="AIP50" s="104"/>
      <c r="AIQ50" s="104"/>
      <c r="AIR50" s="104"/>
      <c r="AIS50" s="104"/>
      <c r="AIT50" s="104"/>
      <c r="AIU50" s="104"/>
      <c r="AIV50" s="104"/>
      <c r="AIW50" s="104"/>
      <c r="AIX50" s="104"/>
      <c r="AIY50" s="104"/>
      <c r="AIZ50" s="104"/>
      <c r="AJA50" s="104"/>
      <c r="AJB50" s="104"/>
      <c r="AJC50" s="104"/>
      <c r="AJD50" s="104"/>
      <c r="AJE50" s="104"/>
      <c r="AJF50" s="104"/>
      <c r="AJG50" s="104"/>
      <c r="AJH50" s="104"/>
      <c r="AJI50" s="104"/>
      <c r="AJJ50" s="104"/>
      <c r="AJK50" s="104"/>
      <c r="AJL50" s="104"/>
      <c r="AJM50" s="104"/>
      <c r="AJN50" s="104"/>
      <c r="AJO50" s="104"/>
      <c r="AJP50" s="104"/>
      <c r="AJQ50" s="104"/>
      <c r="AJR50" s="104"/>
      <c r="AJS50" s="104"/>
      <c r="AJT50" s="104"/>
      <c r="AJU50" s="104"/>
      <c r="AJV50" s="104"/>
      <c r="AJW50" s="104"/>
      <c r="AJX50" s="104"/>
      <c r="AJY50" s="104"/>
      <c r="AJZ50" s="104"/>
      <c r="AKA50" s="104"/>
      <c r="AKB50" s="104"/>
      <c r="AKC50" s="104"/>
      <c r="AKD50" s="104"/>
      <c r="AKE50" s="104"/>
      <c r="AKF50" s="104"/>
      <c r="AKG50" s="104"/>
      <c r="AKH50" s="104"/>
      <c r="AKI50" s="104"/>
      <c r="AKJ50" s="104"/>
      <c r="AKK50" s="104"/>
      <c r="AKL50" s="104"/>
      <c r="AKM50" s="104"/>
      <c r="AKN50" s="104"/>
      <c r="AKO50" s="104"/>
      <c r="AKP50" s="104"/>
      <c r="AKQ50" s="104"/>
      <c r="AKR50" s="104"/>
      <c r="AKS50" s="104"/>
      <c r="AKT50" s="104"/>
      <c r="AKU50" s="104"/>
      <c r="AKV50" s="104"/>
      <c r="AKW50" s="104"/>
      <c r="AKX50" s="104"/>
      <c r="AKY50" s="104"/>
      <c r="AKZ50" s="104"/>
      <c r="ALA50" s="104"/>
      <c r="ALB50" s="104"/>
      <c r="ALC50" s="104"/>
      <c r="ALD50" s="104"/>
      <c r="ALE50" s="104"/>
      <c r="ALF50" s="104"/>
      <c r="ALG50" s="104"/>
      <c r="ALH50" s="104"/>
      <c r="ALI50" s="104"/>
      <c r="ALJ50" s="104"/>
      <c r="ALK50" s="104"/>
      <c r="ALL50" s="104"/>
      <c r="ALM50" s="104"/>
      <c r="ALN50" s="104"/>
      <c r="ALO50" s="104"/>
      <c r="ALP50" s="104"/>
      <c r="ALQ50" s="104"/>
      <c r="ALR50" s="104"/>
      <c r="ALS50" s="104"/>
      <c r="ALT50" s="104"/>
      <c r="ALU50" s="104"/>
      <c r="ALV50" s="104"/>
      <c r="ALW50" s="104"/>
      <c r="ALX50" s="104"/>
      <c r="ALY50" s="104"/>
      <c r="ALZ50" s="104"/>
      <c r="AMA50" s="104"/>
      <c r="AMB50" s="104"/>
      <c r="AMC50" s="104"/>
      <c r="AMD50" s="104"/>
      <c r="AME50" s="104"/>
      <c r="AMF50" s="104"/>
      <c r="AMG50" s="104"/>
      <c r="AMH50" s="104"/>
      <c r="AMI50" s="104"/>
      <c r="AMJ50" s="104"/>
      <c r="AMK50" s="104"/>
      <c r="AML50" s="104"/>
      <c r="AMM50" s="104"/>
      <c r="AMN50" s="104"/>
      <c r="AMO50" s="104"/>
      <c r="AMP50" s="104"/>
      <c r="AMQ50" s="104"/>
      <c r="AMR50" s="104"/>
      <c r="AMS50" s="104"/>
      <c r="AMT50" s="104"/>
      <c r="AMU50" s="104"/>
      <c r="AMV50" s="104"/>
      <c r="AMW50" s="104"/>
      <c r="AMX50" s="104"/>
      <c r="AMY50" s="104"/>
      <c r="AMZ50" s="104"/>
      <c r="ANA50" s="104"/>
      <c r="ANB50" s="104"/>
      <c r="ANC50" s="104"/>
      <c r="AND50" s="104"/>
      <c r="ANE50" s="104"/>
      <c r="ANF50" s="104"/>
      <c r="ANG50" s="104"/>
      <c r="ANH50" s="104"/>
      <c r="ANI50" s="104"/>
      <c r="ANJ50" s="104"/>
      <c r="ANK50" s="104"/>
      <c r="ANL50" s="104"/>
      <c r="ANM50" s="104"/>
      <c r="ANN50" s="104"/>
      <c r="ANO50" s="104"/>
      <c r="ANP50" s="104"/>
      <c r="ANQ50" s="104"/>
      <c r="ANR50" s="104"/>
      <c r="ANS50" s="104"/>
      <c r="ANT50" s="104"/>
      <c r="ANU50" s="104"/>
      <c r="ANV50" s="104"/>
      <c r="ANW50" s="104"/>
      <c r="ANX50" s="104"/>
      <c r="ANY50" s="104"/>
      <c r="ANZ50" s="104"/>
      <c r="AOA50" s="104"/>
      <c r="AOB50" s="104"/>
      <c r="AOC50" s="104"/>
      <c r="AOD50" s="104"/>
      <c r="AOE50" s="104"/>
      <c r="AOF50" s="104"/>
      <c r="AOG50" s="104"/>
      <c r="AOH50" s="104"/>
      <c r="AOI50" s="104"/>
      <c r="AOJ50" s="104"/>
      <c r="AOK50" s="104"/>
      <c r="AOL50" s="104"/>
      <c r="AOM50" s="104"/>
      <c r="AON50" s="104"/>
      <c r="AOO50" s="104"/>
      <c r="AOP50" s="104"/>
      <c r="AOQ50" s="104"/>
      <c r="AOR50" s="104"/>
      <c r="AOS50" s="104"/>
      <c r="AOT50" s="104"/>
      <c r="AOU50" s="104"/>
      <c r="AOV50" s="104"/>
      <c r="AOW50" s="104"/>
      <c r="AOX50" s="104"/>
      <c r="AOY50" s="104"/>
      <c r="AOZ50" s="104"/>
      <c r="APA50" s="104"/>
      <c r="APB50" s="104"/>
      <c r="APC50" s="104"/>
      <c r="APD50" s="104"/>
      <c r="APE50" s="104"/>
      <c r="APF50" s="104"/>
      <c r="APG50" s="104"/>
      <c r="APH50" s="104"/>
      <c r="API50" s="104"/>
      <c r="APJ50" s="104"/>
      <c r="APK50" s="104"/>
      <c r="APL50" s="104"/>
      <c r="APM50" s="104"/>
      <c r="APN50" s="104"/>
      <c r="APO50" s="104"/>
      <c r="APP50" s="104"/>
      <c r="APQ50" s="104"/>
      <c r="APR50" s="104"/>
      <c r="APS50" s="104"/>
      <c r="APT50" s="104"/>
      <c r="APU50" s="104"/>
      <c r="APV50" s="104"/>
      <c r="APW50" s="104"/>
      <c r="APX50" s="104"/>
      <c r="APY50" s="104"/>
      <c r="APZ50" s="104"/>
      <c r="AQA50" s="104"/>
      <c r="AQB50" s="104"/>
      <c r="AQC50" s="104"/>
      <c r="AQD50" s="104"/>
      <c r="AQE50" s="104"/>
      <c r="AQF50" s="104"/>
      <c r="AQG50" s="104"/>
      <c r="AQH50" s="104"/>
      <c r="AQI50" s="104"/>
      <c r="AQJ50" s="104"/>
      <c r="AQK50" s="104"/>
      <c r="AQL50" s="104"/>
      <c r="AQM50" s="104"/>
      <c r="AQN50" s="104"/>
      <c r="AQO50" s="104"/>
      <c r="AQP50" s="104"/>
      <c r="AQQ50" s="104"/>
      <c r="AQR50" s="104"/>
      <c r="AQS50" s="104"/>
      <c r="AQT50" s="104"/>
      <c r="AQU50" s="104"/>
      <c r="AQV50" s="104"/>
      <c r="AQW50" s="104"/>
      <c r="AQX50" s="104"/>
      <c r="AQY50" s="104"/>
      <c r="AQZ50" s="104"/>
      <c r="ARA50" s="104"/>
      <c r="ARB50" s="104"/>
      <c r="ARC50" s="104"/>
      <c r="ARD50" s="104"/>
      <c r="ARE50" s="104"/>
      <c r="ARF50" s="104"/>
      <c r="ARG50" s="104"/>
      <c r="ARH50" s="104"/>
      <c r="ARI50" s="104"/>
      <c r="ARJ50" s="104"/>
      <c r="ARK50" s="104"/>
      <c r="ARL50" s="104"/>
      <c r="ARM50" s="104"/>
      <c r="ARN50" s="104"/>
      <c r="ARO50" s="104"/>
      <c r="ARP50" s="104"/>
      <c r="ARQ50" s="104"/>
      <c r="ARR50" s="104"/>
      <c r="ARS50" s="104"/>
      <c r="ART50" s="104"/>
      <c r="ARU50" s="104"/>
      <c r="ARV50" s="104"/>
      <c r="ARW50" s="104"/>
      <c r="ARX50" s="104"/>
      <c r="ARY50" s="104"/>
      <c r="ARZ50" s="104"/>
      <c r="ASA50" s="104"/>
      <c r="ASB50" s="104"/>
      <c r="ASC50" s="104"/>
      <c r="ASD50" s="104"/>
      <c r="ASE50" s="104"/>
      <c r="ASF50" s="104"/>
      <c r="ASG50" s="104"/>
      <c r="ASH50" s="104"/>
      <c r="ASI50" s="104"/>
      <c r="ASJ50" s="104"/>
      <c r="ASK50" s="104"/>
      <c r="ASL50" s="104"/>
      <c r="ASM50" s="104"/>
      <c r="ASN50" s="104"/>
      <c r="ASO50" s="104"/>
      <c r="ASP50" s="104"/>
      <c r="ASQ50" s="104"/>
      <c r="ASR50" s="104"/>
      <c r="ASS50" s="104"/>
      <c r="AST50" s="104"/>
      <c r="ASU50" s="104"/>
      <c r="ASV50" s="104"/>
      <c r="ASW50" s="104"/>
      <c r="ASX50" s="104"/>
      <c r="ASY50" s="104"/>
      <c r="ASZ50" s="104"/>
      <c r="ATA50" s="104"/>
      <c r="ATB50" s="104"/>
      <c r="ATC50" s="104"/>
      <c r="ATD50" s="104"/>
      <c r="ATE50" s="104"/>
      <c r="ATF50" s="104"/>
      <c r="ATG50" s="104"/>
      <c r="ATH50" s="104"/>
      <c r="ATI50" s="104"/>
      <c r="ATJ50" s="104"/>
      <c r="ATK50" s="104"/>
      <c r="ATL50" s="104"/>
      <c r="ATM50" s="104"/>
      <c r="ATN50" s="104"/>
      <c r="ATO50" s="104"/>
      <c r="ATP50" s="104"/>
      <c r="ATQ50" s="104"/>
      <c r="ATR50" s="104"/>
      <c r="ATS50" s="104"/>
      <c r="ATT50" s="104"/>
      <c r="ATU50" s="104"/>
      <c r="ATV50" s="104"/>
      <c r="ATW50" s="104"/>
      <c r="ATX50" s="104"/>
      <c r="ATY50" s="104"/>
      <c r="ATZ50" s="104"/>
      <c r="AUA50" s="104"/>
      <c r="AUB50" s="104"/>
      <c r="AUC50" s="104"/>
      <c r="AUD50" s="104"/>
      <c r="AUE50" s="104"/>
      <c r="AUF50" s="104"/>
      <c r="AUG50" s="104"/>
      <c r="AUH50" s="104"/>
      <c r="AUI50" s="104"/>
      <c r="AUJ50" s="104"/>
      <c r="AUK50" s="104"/>
      <c r="AUL50" s="104"/>
      <c r="AUM50" s="104"/>
      <c r="AUN50" s="104"/>
      <c r="AUO50" s="104"/>
      <c r="AUP50" s="104"/>
      <c r="AUQ50" s="104"/>
      <c r="AUR50" s="104"/>
      <c r="AUS50" s="104"/>
      <c r="AUT50" s="104"/>
      <c r="AUU50" s="104"/>
      <c r="AUV50" s="104"/>
      <c r="AUW50" s="104"/>
      <c r="AUX50" s="104"/>
      <c r="AUY50" s="104"/>
      <c r="AUZ50" s="104"/>
      <c r="AVA50" s="104"/>
      <c r="AVB50" s="104"/>
      <c r="AVC50" s="104"/>
      <c r="AVD50" s="104"/>
      <c r="AVE50" s="104"/>
      <c r="AVF50" s="104"/>
      <c r="AVG50" s="104"/>
      <c r="AVH50" s="104"/>
      <c r="AVI50" s="104"/>
      <c r="AVJ50" s="104"/>
      <c r="AVK50" s="104"/>
      <c r="AVL50" s="104"/>
      <c r="AVM50" s="104"/>
      <c r="AVN50" s="104"/>
      <c r="AVO50" s="104"/>
      <c r="AVP50" s="104"/>
      <c r="AVQ50" s="104"/>
      <c r="AVR50" s="104"/>
      <c r="AVS50" s="104"/>
      <c r="AVT50" s="104"/>
      <c r="AVU50" s="104"/>
      <c r="AVV50" s="104"/>
      <c r="AVW50" s="104"/>
      <c r="AVX50" s="104"/>
      <c r="AVY50" s="104"/>
      <c r="AVZ50" s="104"/>
      <c r="AWA50" s="104"/>
      <c r="AWB50" s="104"/>
      <c r="AWC50" s="104"/>
      <c r="AWD50" s="104"/>
      <c r="AWE50" s="104"/>
      <c r="AWF50" s="104"/>
      <c r="AWG50" s="104"/>
      <c r="AWH50" s="104"/>
      <c r="AWI50" s="104"/>
      <c r="AWJ50" s="104"/>
      <c r="AWK50" s="104"/>
      <c r="AWL50" s="104"/>
      <c r="AWM50" s="104"/>
      <c r="AWN50" s="104"/>
      <c r="AWO50" s="104"/>
      <c r="AWP50" s="104"/>
      <c r="AWQ50" s="104"/>
      <c r="AWR50" s="104"/>
      <c r="AWS50" s="104"/>
      <c r="AWT50" s="104"/>
      <c r="AWU50" s="104"/>
      <c r="AWV50" s="104"/>
      <c r="AWW50" s="104"/>
      <c r="AWX50" s="104"/>
      <c r="AWY50" s="104"/>
      <c r="AWZ50" s="104"/>
      <c r="AXA50" s="104"/>
      <c r="AXB50" s="104"/>
      <c r="AXC50" s="104"/>
      <c r="AXD50" s="104"/>
      <c r="AXE50" s="104"/>
      <c r="AXF50" s="104"/>
      <c r="AXG50" s="104"/>
      <c r="AXH50" s="104"/>
      <c r="AXI50" s="104"/>
      <c r="AXJ50" s="104"/>
      <c r="AXK50" s="104"/>
      <c r="AXL50" s="104"/>
      <c r="AXM50" s="104"/>
      <c r="AXN50" s="104"/>
      <c r="AXO50" s="104"/>
      <c r="AXP50" s="104"/>
      <c r="AXQ50" s="104"/>
      <c r="AXR50" s="104"/>
      <c r="AXS50" s="104"/>
      <c r="AXT50" s="104"/>
      <c r="AXU50" s="104"/>
      <c r="AXV50" s="104"/>
      <c r="AXW50" s="104"/>
      <c r="AXX50" s="104"/>
      <c r="AXY50" s="104"/>
      <c r="AXZ50" s="104"/>
      <c r="AYA50" s="104"/>
      <c r="AYB50" s="104"/>
      <c r="AYC50" s="104"/>
      <c r="AYD50" s="104"/>
      <c r="AYE50" s="104"/>
      <c r="AYF50" s="104"/>
      <c r="AYG50" s="104"/>
      <c r="AYH50" s="104"/>
      <c r="AYI50" s="104"/>
      <c r="AYJ50" s="104"/>
      <c r="AYK50" s="104"/>
      <c r="AYL50" s="104"/>
      <c r="AYM50" s="104"/>
      <c r="AYN50" s="104"/>
      <c r="AYO50" s="104"/>
      <c r="AYP50" s="104"/>
      <c r="AYQ50" s="104"/>
      <c r="AYR50" s="104"/>
      <c r="AYS50" s="104"/>
      <c r="AYT50" s="104"/>
      <c r="AYU50" s="104"/>
      <c r="AYV50" s="104"/>
      <c r="AYW50" s="104"/>
      <c r="AYX50" s="104"/>
      <c r="AYY50" s="104"/>
      <c r="AYZ50" s="104"/>
      <c r="AZA50" s="104"/>
      <c r="AZB50" s="104"/>
      <c r="AZC50" s="104"/>
      <c r="AZD50" s="104"/>
      <c r="AZE50" s="104"/>
      <c r="AZF50" s="104"/>
      <c r="AZG50" s="104"/>
      <c r="AZH50" s="104"/>
      <c r="AZI50" s="104"/>
      <c r="AZJ50" s="104"/>
      <c r="AZK50" s="104"/>
      <c r="AZL50" s="104"/>
      <c r="AZM50" s="104"/>
      <c r="AZN50" s="104"/>
      <c r="AZO50" s="104"/>
      <c r="AZP50" s="104"/>
      <c r="AZQ50" s="104"/>
      <c r="AZR50" s="104"/>
      <c r="AZS50" s="104"/>
      <c r="AZT50" s="104"/>
      <c r="AZU50" s="104"/>
      <c r="AZV50" s="104"/>
      <c r="AZW50" s="104"/>
      <c r="AZX50" s="104"/>
      <c r="AZY50" s="104"/>
      <c r="AZZ50" s="104"/>
      <c r="BAA50" s="104"/>
      <c r="BAB50" s="104"/>
      <c r="BAC50" s="104"/>
      <c r="BAD50" s="104"/>
      <c r="BAE50" s="104"/>
      <c r="BAF50" s="104"/>
      <c r="BAG50" s="104"/>
      <c r="BAH50" s="104"/>
      <c r="BAI50" s="104"/>
      <c r="BAJ50" s="104"/>
      <c r="BAK50" s="104"/>
      <c r="BAL50" s="104"/>
      <c r="BAM50" s="104"/>
      <c r="BAN50" s="104"/>
      <c r="BAO50" s="104"/>
      <c r="BAP50" s="104"/>
      <c r="BAQ50" s="104"/>
      <c r="BAR50" s="104"/>
      <c r="BAS50" s="104"/>
      <c r="BAT50" s="104"/>
      <c r="BAU50" s="104"/>
      <c r="BAV50" s="104"/>
      <c r="BAW50" s="104"/>
      <c r="BAX50" s="104"/>
      <c r="BAY50" s="104"/>
      <c r="BAZ50" s="104"/>
      <c r="BBA50" s="104"/>
      <c r="BBB50" s="104"/>
      <c r="BBC50" s="104"/>
      <c r="BBD50" s="104"/>
      <c r="BBE50" s="104"/>
      <c r="BBF50" s="104"/>
      <c r="BBG50" s="104"/>
      <c r="BBH50" s="104"/>
      <c r="BBI50" s="104"/>
      <c r="BBJ50" s="104"/>
      <c r="BBK50" s="104"/>
      <c r="BBL50" s="104"/>
      <c r="BBM50" s="104"/>
      <c r="BBN50" s="104"/>
      <c r="BBO50" s="104"/>
      <c r="BBP50" s="104"/>
      <c r="BBQ50" s="104"/>
      <c r="BBR50" s="104"/>
      <c r="BBS50" s="104"/>
      <c r="BBT50" s="104"/>
      <c r="BBU50" s="104"/>
      <c r="BBV50" s="104"/>
      <c r="BBW50" s="104"/>
      <c r="BBX50" s="104"/>
      <c r="BBY50" s="104"/>
      <c r="BBZ50" s="104"/>
      <c r="BCA50" s="104"/>
      <c r="BCB50" s="104"/>
      <c r="BCC50" s="104"/>
      <c r="BCD50" s="104"/>
      <c r="BCE50" s="104"/>
      <c r="BCF50" s="104"/>
      <c r="BCG50" s="104"/>
      <c r="BCH50" s="104"/>
      <c r="BCI50" s="104"/>
      <c r="BCJ50" s="104"/>
      <c r="BCK50" s="104"/>
      <c r="BCL50" s="104"/>
      <c r="BCM50" s="104"/>
      <c r="BCN50" s="104"/>
      <c r="BCO50" s="104"/>
      <c r="BCP50" s="104"/>
      <c r="BCQ50" s="104"/>
      <c r="BCR50" s="104"/>
      <c r="BCS50" s="104"/>
      <c r="BCT50" s="104"/>
      <c r="BCU50" s="104"/>
      <c r="BCV50" s="104"/>
      <c r="BCW50" s="104"/>
      <c r="BCX50" s="104"/>
      <c r="BCY50" s="104"/>
      <c r="BCZ50" s="104"/>
      <c r="BDA50" s="104"/>
      <c r="BDB50" s="104"/>
      <c r="BDC50" s="104"/>
      <c r="BDD50" s="104"/>
      <c r="BDE50" s="104"/>
      <c r="BDF50" s="104"/>
      <c r="BDG50" s="104"/>
      <c r="BDH50" s="104"/>
      <c r="BDI50" s="104"/>
      <c r="BDJ50" s="104"/>
      <c r="BDK50" s="104"/>
      <c r="BDL50" s="104"/>
      <c r="BDM50" s="104"/>
      <c r="BDN50" s="104"/>
      <c r="BDO50" s="104"/>
      <c r="BDP50" s="104"/>
      <c r="BDQ50" s="104"/>
      <c r="BDR50" s="104"/>
      <c r="BDS50" s="104"/>
      <c r="BDT50" s="104"/>
      <c r="BDU50" s="104"/>
      <c r="BDV50" s="104"/>
      <c r="BDW50" s="104"/>
      <c r="BDX50" s="104"/>
      <c r="BDY50" s="104"/>
      <c r="BDZ50" s="104"/>
      <c r="BEA50" s="104"/>
      <c r="BEB50" s="104"/>
      <c r="BEC50" s="104"/>
      <c r="BED50" s="104"/>
      <c r="BEE50" s="104"/>
      <c r="BEF50" s="104"/>
      <c r="BEG50" s="104"/>
      <c r="BEH50" s="104"/>
      <c r="BEI50" s="104"/>
      <c r="BEJ50" s="104"/>
      <c r="BEK50" s="104"/>
      <c r="BEL50" s="104"/>
      <c r="BEM50" s="104"/>
      <c r="BEN50" s="104"/>
      <c r="BEO50" s="104"/>
      <c r="BEP50" s="104"/>
      <c r="BEQ50" s="104"/>
      <c r="BER50" s="104"/>
      <c r="BES50" s="104"/>
      <c r="BET50" s="104"/>
      <c r="BEU50" s="104"/>
      <c r="BEV50" s="104"/>
      <c r="BEW50" s="104"/>
      <c r="BEX50" s="104"/>
      <c r="BEY50" s="104"/>
      <c r="BEZ50" s="104"/>
      <c r="BFA50" s="104"/>
      <c r="BFB50" s="104"/>
      <c r="BFC50" s="104"/>
      <c r="BFD50" s="104"/>
      <c r="BFE50" s="104"/>
      <c r="BFF50" s="104"/>
      <c r="BFG50" s="104"/>
      <c r="BFH50" s="104"/>
      <c r="BFI50" s="104"/>
      <c r="BFJ50" s="104"/>
      <c r="BFK50" s="104"/>
      <c r="BFL50" s="104"/>
      <c r="BFM50" s="104"/>
      <c r="BFN50" s="104"/>
      <c r="BFO50" s="104"/>
      <c r="BFP50" s="104"/>
      <c r="BFQ50" s="104"/>
      <c r="BFR50" s="104"/>
      <c r="BFS50" s="104"/>
      <c r="BFT50" s="104"/>
      <c r="BFU50" s="104"/>
      <c r="BFV50" s="104"/>
      <c r="BFW50" s="104"/>
      <c r="BFX50" s="104"/>
      <c r="BFY50" s="104"/>
      <c r="BFZ50" s="104"/>
      <c r="BGA50" s="104"/>
      <c r="BGB50" s="104"/>
      <c r="BGC50" s="104"/>
      <c r="BGD50" s="104"/>
      <c r="BGE50" s="104"/>
      <c r="BGF50" s="104"/>
      <c r="BGG50" s="104"/>
      <c r="BGH50" s="104"/>
      <c r="BGI50" s="104"/>
      <c r="BGJ50" s="104"/>
      <c r="BGK50" s="104"/>
      <c r="BGL50" s="104"/>
      <c r="BGM50" s="104"/>
      <c r="BGN50" s="104"/>
      <c r="BGO50" s="104"/>
      <c r="BGP50" s="104"/>
      <c r="BGQ50" s="104"/>
      <c r="BGR50" s="104"/>
      <c r="BGS50" s="104"/>
      <c r="BGT50" s="104"/>
      <c r="BGU50" s="104"/>
      <c r="BGV50" s="104"/>
      <c r="BGW50" s="104"/>
      <c r="BGX50" s="104"/>
      <c r="BGY50" s="104"/>
      <c r="BGZ50" s="104"/>
      <c r="BHA50" s="104"/>
      <c r="BHB50" s="104"/>
      <c r="BHC50" s="104"/>
      <c r="BHD50" s="104"/>
      <c r="BHE50" s="104"/>
      <c r="BHF50" s="104"/>
      <c r="BHG50" s="104"/>
      <c r="BHH50" s="104"/>
      <c r="BHI50" s="104"/>
      <c r="BHJ50" s="104"/>
      <c r="BHK50" s="104"/>
      <c r="BHL50" s="104"/>
      <c r="BHM50" s="104"/>
      <c r="BHN50" s="104"/>
      <c r="BHO50" s="104"/>
      <c r="BHP50" s="104"/>
      <c r="BHQ50" s="104"/>
      <c r="BHR50" s="104"/>
      <c r="BHS50" s="104"/>
      <c r="BHT50" s="104"/>
      <c r="BHU50" s="104"/>
      <c r="BHV50" s="104"/>
      <c r="BHW50" s="104"/>
      <c r="BHX50" s="104"/>
      <c r="BHY50" s="104"/>
      <c r="BHZ50" s="104"/>
      <c r="BIA50" s="104"/>
      <c r="BIB50" s="104"/>
      <c r="BIC50" s="104"/>
      <c r="BID50" s="104"/>
      <c r="BIE50" s="104"/>
      <c r="BIF50" s="104"/>
      <c r="BIG50" s="104"/>
      <c r="BIH50" s="104"/>
      <c r="BII50" s="104"/>
      <c r="BIJ50" s="104"/>
      <c r="BIK50" s="104"/>
      <c r="BIL50" s="104"/>
      <c r="BIM50" s="104"/>
      <c r="BIN50" s="104"/>
      <c r="BIO50" s="104"/>
      <c r="BIP50" s="104"/>
      <c r="BIQ50" s="104"/>
      <c r="BIR50" s="104"/>
      <c r="BIS50" s="104"/>
      <c r="BIT50" s="104"/>
      <c r="BIU50" s="104"/>
      <c r="BIV50" s="104"/>
      <c r="BIW50" s="104"/>
      <c r="BIX50" s="104"/>
      <c r="BIY50" s="104"/>
      <c r="BIZ50" s="104"/>
      <c r="BJA50" s="104"/>
      <c r="BJB50" s="104"/>
      <c r="BJC50" s="104"/>
      <c r="BJD50" s="104"/>
      <c r="BJE50" s="104"/>
      <c r="BJF50" s="104"/>
      <c r="BJG50" s="104"/>
      <c r="BJH50" s="104"/>
      <c r="BJI50" s="104"/>
      <c r="BJJ50" s="104"/>
      <c r="BJK50" s="104"/>
      <c r="BJL50" s="104"/>
      <c r="BJM50" s="104"/>
      <c r="BJN50" s="104"/>
      <c r="BJO50" s="104"/>
      <c r="BJP50" s="104"/>
      <c r="BJQ50" s="104"/>
      <c r="BJR50" s="104"/>
      <c r="BJS50" s="104"/>
      <c r="BJT50" s="104"/>
      <c r="BJU50" s="104"/>
      <c r="BJV50" s="104"/>
      <c r="BJW50" s="104"/>
      <c r="BJX50" s="104"/>
      <c r="BJY50" s="104"/>
      <c r="BJZ50" s="104"/>
      <c r="BKA50" s="104"/>
      <c r="BKB50" s="104"/>
      <c r="BKC50" s="104"/>
      <c r="BKD50" s="104"/>
      <c r="BKE50" s="104"/>
      <c r="BKF50" s="104"/>
      <c r="BKG50" s="104"/>
      <c r="BKH50" s="104"/>
      <c r="BKI50" s="104"/>
      <c r="BKJ50" s="104"/>
      <c r="BKK50" s="104"/>
      <c r="BKL50" s="104"/>
      <c r="BKM50" s="104"/>
      <c r="BKN50" s="104"/>
      <c r="BKO50" s="104"/>
      <c r="BKP50" s="104"/>
      <c r="BKQ50" s="104"/>
      <c r="BKR50" s="104"/>
      <c r="BKS50" s="104"/>
      <c r="BKT50" s="104"/>
      <c r="BKU50" s="104"/>
      <c r="BKV50" s="104"/>
      <c r="BKW50" s="104"/>
      <c r="BKX50" s="104"/>
      <c r="BKY50" s="104"/>
      <c r="BKZ50" s="104"/>
      <c r="BLA50" s="104"/>
      <c r="BLB50" s="104"/>
      <c r="BLC50" s="104"/>
      <c r="BLD50" s="104"/>
      <c r="BLE50" s="104"/>
      <c r="BLF50" s="104"/>
      <c r="BLG50" s="104"/>
      <c r="BLH50" s="104"/>
      <c r="BLI50" s="104"/>
      <c r="BLJ50" s="104"/>
      <c r="BLK50" s="104"/>
      <c r="BLL50" s="104"/>
      <c r="BLM50" s="104"/>
      <c r="BLN50" s="104"/>
      <c r="BLO50" s="104"/>
      <c r="BLP50" s="104"/>
      <c r="BLQ50" s="104"/>
      <c r="BLR50" s="104"/>
      <c r="BLS50" s="104"/>
      <c r="BLT50" s="104"/>
      <c r="BLU50" s="104"/>
      <c r="BLV50" s="104"/>
      <c r="BLW50" s="104"/>
      <c r="BLX50" s="104"/>
      <c r="BLY50" s="104"/>
      <c r="BLZ50" s="104"/>
      <c r="BMA50" s="104"/>
      <c r="BMB50" s="104"/>
      <c r="BMC50" s="104"/>
      <c r="BMD50" s="104"/>
      <c r="BME50" s="104"/>
      <c r="BMF50" s="104"/>
      <c r="BMG50" s="104"/>
      <c r="BMH50" s="104"/>
      <c r="BMI50" s="104"/>
      <c r="BMJ50" s="104"/>
      <c r="BMK50" s="104"/>
      <c r="BML50" s="104"/>
      <c r="BMM50" s="104"/>
      <c r="BMN50" s="104"/>
      <c r="BMO50" s="104"/>
      <c r="BMP50" s="104"/>
      <c r="BMQ50" s="104"/>
      <c r="BMR50" s="104"/>
      <c r="BMS50" s="104"/>
      <c r="BMT50" s="104"/>
      <c r="BMU50" s="104"/>
      <c r="BMV50" s="104"/>
      <c r="BMW50" s="104"/>
      <c r="BMX50" s="104"/>
      <c r="BMY50" s="104"/>
      <c r="BMZ50" s="104"/>
      <c r="BNA50" s="104"/>
      <c r="BNB50" s="104"/>
      <c r="BNC50" s="104"/>
      <c r="BND50" s="104"/>
      <c r="BNE50" s="104"/>
      <c r="BNF50" s="104"/>
      <c r="BNG50" s="104"/>
      <c r="BNH50" s="104"/>
      <c r="BNI50" s="104"/>
      <c r="BNJ50" s="104"/>
      <c r="BNK50" s="104"/>
      <c r="BNL50" s="104"/>
      <c r="BNM50" s="104"/>
      <c r="BNN50" s="104"/>
      <c r="BNO50" s="104"/>
      <c r="BNP50" s="104"/>
      <c r="BNQ50" s="104"/>
      <c r="BNR50" s="104"/>
      <c r="BNS50" s="104"/>
      <c r="BNT50" s="104"/>
      <c r="BNU50" s="104"/>
      <c r="BNV50" s="104"/>
      <c r="BNW50" s="104"/>
      <c r="BNX50" s="104"/>
      <c r="BNY50" s="104"/>
      <c r="BNZ50" s="104"/>
      <c r="BOA50" s="104"/>
      <c r="BOB50" s="104"/>
      <c r="BOC50" s="104"/>
      <c r="BOD50" s="104"/>
      <c r="BOE50" s="104"/>
      <c r="BOF50" s="104"/>
      <c r="BOG50" s="104"/>
      <c r="BOH50" s="104"/>
      <c r="BOI50" s="104"/>
      <c r="BOJ50" s="104"/>
      <c r="BOK50" s="104"/>
      <c r="BOL50" s="104"/>
      <c r="BOM50" s="104"/>
      <c r="BON50" s="104"/>
      <c r="BOO50" s="104"/>
      <c r="BOP50" s="104"/>
      <c r="BOQ50" s="104"/>
      <c r="BOR50" s="104"/>
      <c r="BOS50" s="104"/>
      <c r="BOT50" s="104"/>
      <c r="BOU50" s="104"/>
      <c r="BOV50" s="104"/>
      <c r="BOW50" s="104"/>
      <c r="BOX50" s="104"/>
      <c r="BOY50" s="104"/>
      <c r="BOZ50" s="104"/>
      <c r="BPA50" s="104"/>
      <c r="BPB50" s="104"/>
      <c r="BPC50" s="104"/>
      <c r="BPD50" s="104"/>
      <c r="BPE50" s="104"/>
      <c r="BPF50" s="104"/>
      <c r="BPG50" s="104"/>
      <c r="BPH50" s="104"/>
      <c r="BPI50" s="104"/>
      <c r="BPJ50" s="104"/>
      <c r="BPK50" s="104"/>
      <c r="BPL50" s="104"/>
      <c r="BPM50" s="104"/>
      <c r="BPN50" s="104"/>
      <c r="BPO50" s="104"/>
      <c r="BPP50" s="104"/>
      <c r="BPQ50" s="104"/>
      <c r="BPR50" s="104"/>
      <c r="BPS50" s="104"/>
      <c r="BPT50" s="104"/>
      <c r="BPU50" s="104"/>
      <c r="BPV50" s="104"/>
      <c r="BPW50" s="104"/>
      <c r="BPX50" s="104"/>
      <c r="BPY50" s="104"/>
      <c r="BPZ50" s="104"/>
      <c r="BQA50" s="104"/>
      <c r="BQB50" s="104"/>
      <c r="BQC50" s="104"/>
      <c r="BQD50" s="104"/>
      <c r="BQE50" s="104"/>
      <c r="BQF50" s="104"/>
      <c r="BQG50" s="104"/>
      <c r="BQH50" s="104"/>
      <c r="BQI50" s="104"/>
      <c r="BQJ50" s="104"/>
      <c r="BQK50" s="104"/>
      <c r="BQL50" s="104"/>
      <c r="BQM50" s="104"/>
      <c r="BQN50" s="104"/>
      <c r="BQO50" s="104"/>
      <c r="BQP50" s="104"/>
      <c r="BQQ50" s="104"/>
      <c r="BQR50" s="104"/>
      <c r="BQS50" s="104"/>
      <c r="BQT50" s="104"/>
      <c r="BQU50" s="104"/>
      <c r="BQV50" s="104"/>
      <c r="BQW50" s="104"/>
      <c r="BQX50" s="104"/>
      <c r="BQY50" s="104"/>
      <c r="BQZ50" s="104"/>
      <c r="BRA50" s="104"/>
      <c r="BRB50" s="104"/>
      <c r="BRC50" s="104"/>
      <c r="BRD50" s="104"/>
      <c r="BRE50" s="104"/>
      <c r="BRF50" s="104"/>
      <c r="BRG50" s="104"/>
      <c r="BRH50" s="104"/>
      <c r="BRI50" s="104"/>
      <c r="BRJ50" s="104"/>
      <c r="BRK50" s="104"/>
      <c r="BRL50" s="104"/>
      <c r="BRM50" s="104"/>
      <c r="BRN50" s="104"/>
      <c r="BRO50" s="104"/>
      <c r="BRP50" s="104"/>
      <c r="BRQ50" s="104"/>
    </row>
    <row r="51" spans="1:1837" s="94" customFormat="1" ht="63.6" customHeight="1" x14ac:dyDescent="0.3">
      <c r="A51" s="901"/>
      <c r="B51" s="786"/>
      <c r="C51" s="789"/>
      <c r="D51" s="810"/>
      <c r="E51" s="446" t="s">
        <v>226</v>
      </c>
      <c r="F51" s="127">
        <v>2</v>
      </c>
      <c r="G51" s="160">
        <f>F51/SUM($F$50:$F$52)</f>
        <v>0.33333333333333331</v>
      </c>
      <c r="H51" s="441" t="s">
        <v>227</v>
      </c>
      <c r="I51" s="442" t="s">
        <v>536</v>
      </c>
      <c r="J51" s="442" t="s">
        <v>229</v>
      </c>
      <c r="K51" s="882"/>
      <c r="L51" s="84" t="s">
        <v>579</v>
      </c>
      <c r="M51" s="68" t="s">
        <v>230</v>
      </c>
      <c r="N51" s="101"/>
      <c r="O51" s="101"/>
      <c r="P51" s="101"/>
      <c r="Q51" s="149">
        <v>0</v>
      </c>
      <c r="R51" s="149">
        <v>0</v>
      </c>
      <c r="S51" s="149">
        <v>0</v>
      </c>
      <c r="T51" s="338">
        <f t="shared" si="3"/>
        <v>0</v>
      </c>
      <c r="U51" s="338">
        <f t="shared" si="3"/>
        <v>0</v>
      </c>
      <c r="V51" s="338">
        <f t="shared" si="3"/>
        <v>0</v>
      </c>
      <c r="W51" s="84" t="s">
        <v>579</v>
      </c>
      <c r="X51" s="68" t="s">
        <v>379</v>
      </c>
      <c r="Y51" s="101"/>
      <c r="Z51" s="101"/>
      <c r="AA51" s="101"/>
      <c r="AB51" s="149">
        <v>0</v>
      </c>
      <c r="AC51" s="149">
        <v>0</v>
      </c>
      <c r="AD51" s="149">
        <v>0</v>
      </c>
      <c r="AE51" s="312">
        <f t="shared" si="7"/>
        <v>0</v>
      </c>
      <c r="AF51" s="312">
        <f t="shared" si="7"/>
        <v>0</v>
      </c>
      <c r="AG51" s="312">
        <f t="shared" si="7"/>
        <v>0</v>
      </c>
      <c r="AH51" s="84" t="s">
        <v>579</v>
      </c>
      <c r="AI51" s="440" t="s">
        <v>380</v>
      </c>
      <c r="AJ51" s="101"/>
      <c r="AK51" s="102"/>
      <c r="AL51" s="528"/>
      <c r="AM51" s="526">
        <v>0</v>
      </c>
      <c r="AN51" s="149">
        <v>1</v>
      </c>
      <c r="AO51" s="149">
        <v>2</v>
      </c>
      <c r="AP51" s="223">
        <f t="shared" si="8"/>
        <v>0</v>
      </c>
      <c r="AQ51" s="223">
        <f t="shared" si="8"/>
        <v>0.33333333333333331</v>
      </c>
      <c r="AR51" s="223">
        <f t="shared" si="1"/>
        <v>0.66666666666666663</v>
      </c>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4"/>
      <c r="IP51" s="104"/>
      <c r="IQ51" s="104"/>
      <c r="IR51" s="104"/>
      <c r="IS51" s="104"/>
      <c r="IT51" s="104"/>
      <c r="IU51" s="104"/>
      <c r="IV51" s="104"/>
      <c r="IW51" s="104"/>
      <c r="IX51" s="104"/>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4"/>
      <c r="NJ51" s="104"/>
      <c r="NK51" s="104"/>
      <c r="NL51" s="104"/>
      <c r="NM51" s="104"/>
      <c r="NN51" s="104"/>
      <c r="NO51" s="104"/>
      <c r="NP51" s="104"/>
      <c r="NQ51" s="104"/>
      <c r="NR51" s="104"/>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4"/>
      <c r="SD51" s="104"/>
      <c r="SE51" s="104"/>
      <c r="SF51" s="104"/>
      <c r="SG51" s="104"/>
      <c r="SH51" s="104"/>
      <c r="SI51" s="104"/>
      <c r="SJ51" s="104"/>
      <c r="SK51" s="104"/>
      <c r="SL51" s="104"/>
      <c r="SM51" s="104"/>
      <c r="SN51" s="104"/>
      <c r="SO51" s="104"/>
      <c r="SP51" s="104"/>
      <c r="SQ51" s="104"/>
      <c r="SR51" s="104"/>
      <c r="SS51" s="104"/>
      <c r="ST51" s="104"/>
      <c r="SU51" s="104"/>
      <c r="SV51" s="104"/>
      <c r="SW51" s="104"/>
      <c r="SX51" s="104"/>
      <c r="SY51" s="104"/>
      <c r="SZ51" s="104"/>
      <c r="TA51" s="104"/>
      <c r="TB51" s="104"/>
      <c r="TC51" s="104"/>
      <c r="TD51" s="104"/>
      <c r="TE51" s="104"/>
      <c r="TF51" s="104"/>
      <c r="TG51" s="104"/>
      <c r="TH51" s="104"/>
      <c r="TI51" s="104"/>
      <c r="TJ51" s="104"/>
      <c r="TK51" s="104"/>
      <c r="TL51" s="104"/>
      <c r="TM51" s="104"/>
      <c r="TN51" s="104"/>
      <c r="TO51" s="104"/>
      <c r="TP51" s="104"/>
      <c r="TQ51" s="104"/>
      <c r="TR51" s="104"/>
      <c r="TS51" s="104"/>
      <c r="TT51" s="104"/>
      <c r="TU51" s="104"/>
      <c r="TV51" s="104"/>
      <c r="TW51" s="104"/>
      <c r="TX51" s="104"/>
      <c r="TY51" s="104"/>
      <c r="TZ51" s="104"/>
      <c r="UA51" s="104"/>
      <c r="UB51" s="104"/>
      <c r="UC51" s="104"/>
      <c r="UD51" s="104"/>
      <c r="UE51" s="104"/>
      <c r="UF51" s="104"/>
      <c r="UG51" s="104"/>
      <c r="UH51" s="104"/>
      <c r="UI51" s="104"/>
      <c r="UJ51" s="104"/>
      <c r="UK51" s="104"/>
      <c r="UL51" s="104"/>
      <c r="UM51" s="104"/>
      <c r="UN51" s="104"/>
      <c r="UO51" s="104"/>
      <c r="UP51" s="104"/>
      <c r="UQ51" s="104"/>
      <c r="UR51" s="104"/>
      <c r="US51" s="104"/>
      <c r="UT51" s="104"/>
      <c r="UU51" s="104"/>
      <c r="UV51" s="104"/>
      <c r="UW51" s="104"/>
      <c r="UX51" s="104"/>
      <c r="UY51" s="104"/>
      <c r="UZ51" s="104"/>
      <c r="VA51" s="104"/>
      <c r="VB51" s="104"/>
      <c r="VC51" s="104"/>
      <c r="VD51" s="104"/>
      <c r="VE51" s="104"/>
      <c r="VF51" s="104"/>
      <c r="VG51" s="104"/>
      <c r="VH51" s="104"/>
      <c r="VI51" s="104"/>
      <c r="VJ51" s="104"/>
      <c r="VK51" s="104"/>
      <c r="VL51" s="104"/>
      <c r="VM51" s="104"/>
      <c r="VN51" s="104"/>
      <c r="VO51" s="104"/>
      <c r="VP51" s="104"/>
      <c r="VQ51" s="104"/>
      <c r="VR51" s="104"/>
      <c r="VS51" s="104"/>
      <c r="VT51" s="104"/>
      <c r="VU51" s="104"/>
      <c r="VV51" s="104"/>
      <c r="VW51" s="104"/>
      <c r="VX51" s="104"/>
      <c r="VY51" s="104"/>
      <c r="VZ51" s="104"/>
      <c r="WA51" s="104"/>
      <c r="WB51" s="104"/>
      <c r="WC51" s="104"/>
      <c r="WD51" s="104"/>
      <c r="WE51" s="104"/>
      <c r="WF51" s="104"/>
      <c r="WG51" s="104"/>
      <c r="WH51" s="104"/>
      <c r="WI51" s="104"/>
      <c r="WJ51" s="104"/>
      <c r="WK51" s="104"/>
      <c r="WL51" s="104"/>
      <c r="WM51" s="104"/>
      <c r="WN51" s="104"/>
      <c r="WO51" s="104"/>
      <c r="WP51" s="104"/>
      <c r="WQ51" s="104"/>
      <c r="WR51" s="104"/>
      <c r="WS51" s="104"/>
      <c r="WT51" s="104"/>
      <c r="WU51" s="104"/>
      <c r="WV51" s="104"/>
      <c r="WW51" s="104"/>
      <c r="WX51" s="104"/>
      <c r="WY51" s="104"/>
      <c r="WZ51" s="104"/>
      <c r="XA51" s="104"/>
      <c r="XB51" s="104"/>
      <c r="XC51" s="104"/>
      <c r="XD51" s="104"/>
      <c r="XE51" s="104"/>
      <c r="XF51" s="104"/>
      <c r="XG51" s="104"/>
      <c r="XH51" s="104"/>
      <c r="XI51" s="104"/>
      <c r="XJ51" s="104"/>
      <c r="XK51" s="104"/>
      <c r="XL51" s="104"/>
      <c r="XM51" s="104"/>
      <c r="XN51" s="104"/>
      <c r="XO51" s="104"/>
      <c r="XP51" s="104"/>
      <c r="XQ51" s="104"/>
      <c r="XR51" s="104"/>
      <c r="XS51" s="104"/>
      <c r="XT51" s="104"/>
      <c r="XU51" s="104"/>
      <c r="XV51" s="104"/>
      <c r="XW51" s="104"/>
      <c r="XX51" s="104"/>
      <c r="XY51" s="104"/>
      <c r="XZ51" s="104"/>
      <c r="YA51" s="104"/>
      <c r="YB51" s="104"/>
      <c r="YC51" s="104"/>
      <c r="YD51" s="104"/>
      <c r="YE51" s="104"/>
      <c r="YF51" s="104"/>
      <c r="YG51" s="104"/>
      <c r="YH51" s="104"/>
      <c r="YI51" s="104"/>
      <c r="YJ51" s="104"/>
      <c r="YK51" s="104"/>
      <c r="YL51" s="104"/>
      <c r="YM51" s="104"/>
      <c r="YN51" s="104"/>
      <c r="YO51" s="104"/>
      <c r="YP51" s="104"/>
      <c r="YQ51" s="104"/>
      <c r="YR51" s="104"/>
      <c r="YS51" s="104"/>
      <c r="YT51" s="104"/>
      <c r="YU51" s="104"/>
      <c r="YV51" s="104"/>
      <c r="YW51" s="104"/>
      <c r="YX51" s="104"/>
      <c r="YY51" s="104"/>
      <c r="YZ51" s="104"/>
      <c r="ZA51" s="104"/>
      <c r="ZB51" s="104"/>
      <c r="ZC51" s="104"/>
      <c r="ZD51" s="104"/>
      <c r="ZE51" s="104"/>
      <c r="ZF51" s="104"/>
      <c r="ZG51" s="104"/>
      <c r="ZH51" s="104"/>
      <c r="ZI51" s="104"/>
      <c r="ZJ51" s="104"/>
      <c r="ZK51" s="104"/>
      <c r="ZL51" s="104"/>
      <c r="ZM51" s="104"/>
      <c r="ZN51" s="104"/>
      <c r="ZO51" s="104"/>
      <c r="ZP51" s="104"/>
      <c r="ZQ51" s="104"/>
      <c r="ZR51" s="104"/>
      <c r="ZS51" s="104"/>
      <c r="ZT51" s="104"/>
      <c r="ZU51" s="104"/>
      <c r="ZV51" s="104"/>
      <c r="ZW51" s="104"/>
      <c r="ZX51" s="104"/>
      <c r="ZY51" s="104"/>
      <c r="ZZ51" s="104"/>
      <c r="AAA51" s="104"/>
      <c r="AAB51" s="104"/>
      <c r="AAC51" s="104"/>
      <c r="AAD51" s="104"/>
      <c r="AAE51" s="104"/>
      <c r="AAF51" s="104"/>
      <c r="AAG51" s="104"/>
      <c r="AAH51" s="104"/>
      <c r="AAI51" s="104"/>
      <c r="AAJ51" s="104"/>
      <c r="AAK51" s="104"/>
      <c r="AAL51" s="104"/>
      <c r="AAM51" s="104"/>
      <c r="AAN51" s="104"/>
      <c r="AAO51" s="104"/>
      <c r="AAP51" s="104"/>
      <c r="AAQ51" s="104"/>
      <c r="AAR51" s="104"/>
      <c r="AAS51" s="104"/>
      <c r="AAT51" s="104"/>
      <c r="AAU51" s="104"/>
      <c r="AAV51" s="104"/>
      <c r="AAW51" s="104"/>
      <c r="AAX51" s="104"/>
      <c r="AAY51" s="104"/>
      <c r="AAZ51" s="104"/>
      <c r="ABA51" s="104"/>
      <c r="ABB51" s="104"/>
      <c r="ABC51" s="104"/>
      <c r="ABD51" s="104"/>
      <c r="ABE51" s="104"/>
      <c r="ABF51" s="104"/>
      <c r="ABG51" s="104"/>
      <c r="ABH51" s="104"/>
      <c r="ABI51" s="104"/>
      <c r="ABJ51" s="104"/>
      <c r="ABK51" s="104"/>
      <c r="ABL51" s="104"/>
      <c r="ABM51" s="104"/>
      <c r="ABN51" s="104"/>
      <c r="ABO51" s="104"/>
      <c r="ABP51" s="104"/>
      <c r="ABQ51" s="104"/>
      <c r="ABR51" s="104"/>
      <c r="ABS51" s="104"/>
      <c r="ABT51" s="104"/>
      <c r="ABU51" s="104"/>
      <c r="ABV51" s="104"/>
      <c r="ABW51" s="104"/>
      <c r="ABX51" s="104"/>
      <c r="ABY51" s="104"/>
      <c r="ABZ51" s="104"/>
      <c r="ACA51" s="104"/>
      <c r="ACB51" s="104"/>
      <c r="ACC51" s="104"/>
      <c r="ACD51" s="104"/>
      <c r="ACE51" s="104"/>
      <c r="ACF51" s="104"/>
      <c r="ACG51" s="104"/>
      <c r="ACH51" s="104"/>
      <c r="ACI51" s="104"/>
      <c r="ACJ51" s="104"/>
      <c r="ACK51" s="104"/>
      <c r="ACL51" s="104"/>
      <c r="ACM51" s="104"/>
      <c r="ACN51" s="104"/>
      <c r="ACO51" s="104"/>
      <c r="ACP51" s="104"/>
      <c r="ACQ51" s="104"/>
      <c r="ACR51" s="104"/>
      <c r="ACS51" s="104"/>
      <c r="ACT51" s="104"/>
      <c r="ACU51" s="104"/>
      <c r="ACV51" s="104"/>
      <c r="ACW51" s="104"/>
      <c r="ACX51" s="104"/>
      <c r="ACY51" s="104"/>
      <c r="ACZ51" s="104"/>
      <c r="ADA51" s="104"/>
      <c r="ADB51" s="104"/>
      <c r="ADC51" s="104"/>
      <c r="ADD51" s="104"/>
      <c r="ADE51" s="104"/>
      <c r="ADF51" s="104"/>
      <c r="ADG51" s="104"/>
      <c r="ADH51" s="104"/>
      <c r="ADI51" s="104"/>
      <c r="ADJ51" s="104"/>
      <c r="ADK51" s="104"/>
      <c r="ADL51" s="104"/>
      <c r="ADM51" s="104"/>
      <c r="ADN51" s="104"/>
      <c r="ADO51" s="104"/>
      <c r="ADP51" s="104"/>
      <c r="ADQ51" s="104"/>
      <c r="ADR51" s="104"/>
      <c r="ADS51" s="104"/>
      <c r="ADT51" s="104"/>
      <c r="ADU51" s="104"/>
      <c r="ADV51" s="104"/>
      <c r="ADW51" s="104"/>
      <c r="ADX51" s="104"/>
      <c r="ADY51" s="104"/>
      <c r="ADZ51" s="104"/>
      <c r="AEA51" s="104"/>
      <c r="AEB51" s="104"/>
      <c r="AEC51" s="104"/>
      <c r="AED51" s="104"/>
      <c r="AEE51" s="104"/>
      <c r="AEF51" s="104"/>
      <c r="AEG51" s="104"/>
      <c r="AEH51" s="104"/>
      <c r="AEI51" s="104"/>
      <c r="AEJ51" s="104"/>
      <c r="AEK51" s="104"/>
      <c r="AEL51" s="104"/>
      <c r="AEM51" s="104"/>
      <c r="AEN51" s="104"/>
      <c r="AEO51" s="104"/>
      <c r="AEP51" s="104"/>
      <c r="AEQ51" s="104"/>
      <c r="AER51" s="104"/>
      <c r="AES51" s="104"/>
      <c r="AET51" s="104"/>
      <c r="AEU51" s="104"/>
      <c r="AEV51" s="104"/>
      <c r="AEW51" s="104"/>
      <c r="AEX51" s="104"/>
      <c r="AEY51" s="104"/>
      <c r="AEZ51" s="104"/>
      <c r="AFA51" s="104"/>
      <c r="AFB51" s="104"/>
      <c r="AFC51" s="104"/>
      <c r="AFD51" s="104"/>
      <c r="AFE51" s="104"/>
      <c r="AFF51" s="104"/>
      <c r="AFG51" s="104"/>
      <c r="AFH51" s="104"/>
      <c r="AFI51" s="104"/>
      <c r="AFJ51" s="104"/>
      <c r="AFK51" s="104"/>
      <c r="AFL51" s="104"/>
      <c r="AFM51" s="104"/>
      <c r="AFN51" s="104"/>
      <c r="AFO51" s="104"/>
      <c r="AFP51" s="104"/>
      <c r="AFQ51" s="104"/>
      <c r="AFR51" s="104"/>
      <c r="AFS51" s="104"/>
      <c r="AFT51" s="104"/>
      <c r="AFU51" s="104"/>
      <c r="AFV51" s="104"/>
      <c r="AFW51" s="104"/>
      <c r="AFX51" s="104"/>
      <c r="AFY51" s="104"/>
      <c r="AFZ51" s="104"/>
      <c r="AGA51" s="104"/>
      <c r="AGB51" s="104"/>
      <c r="AGC51" s="104"/>
      <c r="AGD51" s="104"/>
      <c r="AGE51" s="104"/>
      <c r="AGF51" s="104"/>
      <c r="AGG51" s="104"/>
      <c r="AGH51" s="104"/>
      <c r="AGI51" s="104"/>
      <c r="AGJ51" s="104"/>
      <c r="AGK51" s="104"/>
      <c r="AGL51" s="104"/>
      <c r="AGM51" s="104"/>
      <c r="AGN51" s="104"/>
      <c r="AGO51" s="104"/>
      <c r="AGP51" s="104"/>
      <c r="AGQ51" s="104"/>
      <c r="AGR51" s="104"/>
      <c r="AGS51" s="104"/>
      <c r="AGT51" s="104"/>
      <c r="AGU51" s="104"/>
      <c r="AGV51" s="104"/>
      <c r="AGW51" s="104"/>
      <c r="AGX51" s="104"/>
      <c r="AGY51" s="104"/>
      <c r="AGZ51" s="104"/>
      <c r="AHA51" s="104"/>
      <c r="AHB51" s="104"/>
      <c r="AHC51" s="104"/>
      <c r="AHD51" s="104"/>
      <c r="AHE51" s="104"/>
      <c r="AHF51" s="104"/>
      <c r="AHG51" s="104"/>
      <c r="AHH51" s="104"/>
      <c r="AHI51" s="104"/>
      <c r="AHJ51" s="104"/>
      <c r="AHK51" s="104"/>
      <c r="AHL51" s="104"/>
      <c r="AHM51" s="104"/>
      <c r="AHN51" s="104"/>
      <c r="AHO51" s="104"/>
      <c r="AHP51" s="104"/>
      <c r="AHQ51" s="104"/>
      <c r="AHR51" s="104"/>
      <c r="AHS51" s="104"/>
      <c r="AHT51" s="104"/>
      <c r="AHU51" s="104"/>
      <c r="AHV51" s="104"/>
      <c r="AHW51" s="104"/>
      <c r="AHX51" s="104"/>
      <c r="AHY51" s="104"/>
      <c r="AHZ51" s="104"/>
      <c r="AIA51" s="104"/>
      <c r="AIB51" s="104"/>
      <c r="AIC51" s="104"/>
      <c r="AID51" s="104"/>
      <c r="AIE51" s="104"/>
      <c r="AIF51" s="104"/>
      <c r="AIG51" s="104"/>
      <c r="AIH51" s="104"/>
      <c r="AII51" s="104"/>
      <c r="AIJ51" s="104"/>
      <c r="AIK51" s="104"/>
      <c r="AIL51" s="104"/>
      <c r="AIM51" s="104"/>
      <c r="AIN51" s="104"/>
      <c r="AIO51" s="104"/>
      <c r="AIP51" s="104"/>
      <c r="AIQ51" s="104"/>
      <c r="AIR51" s="104"/>
      <c r="AIS51" s="104"/>
      <c r="AIT51" s="104"/>
      <c r="AIU51" s="104"/>
      <c r="AIV51" s="104"/>
      <c r="AIW51" s="104"/>
      <c r="AIX51" s="104"/>
      <c r="AIY51" s="104"/>
      <c r="AIZ51" s="104"/>
      <c r="AJA51" s="104"/>
      <c r="AJB51" s="104"/>
      <c r="AJC51" s="104"/>
      <c r="AJD51" s="104"/>
      <c r="AJE51" s="104"/>
      <c r="AJF51" s="104"/>
      <c r="AJG51" s="104"/>
      <c r="AJH51" s="104"/>
      <c r="AJI51" s="104"/>
      <c r="AJJ51" s="104"/>
      <c r="AJK51" s="104"/>
      <c r="AJL51" s="104"/>
      <c r="AJM51" s="104"/>
      <c r="AJN51" s="104"/>
      <c r="AJO51" s="104"/>
      <c r="AJP51" s="104"/>
      <c r="AJQ51" s="104"/>
      <c r="AJR51" s="104"/>
      <c r="AJS51" s="104"/>
      <c r="AJT51" s="104"/>
      <c r="AJU51" s="104"/>
      <c r="AJV51" s="104"/>
      <c r="AJW51" s="104"/>
      <c r="AJX51" s="104"/>
      <c r="AJY51" s="104"/>
      <c r="AJZ51" s="104"/>
      <c r="AKA51" s="104"/>
      <c r="AKB51" s="104"/>
      <c r="AKC51" s="104"/>
      <c r="AKD51" s="104"/>
      <c r="AKE51" s="104"/>
      <c r="AKF51" s="104"/>
      <c r="AKG51" s="104"/>
      <c r="AKH51" s="104"/>
      <c r="AKI51" s="104"/>
      <c r="AKJ51" s="104"/>
      <c r="AKK51" s="104"/>
      <c r="AKL51" s="104"/>
      <c r="AKM51" s="104"/>
      <c r="AKN51" s="104"/>
      <c r="AKO51" s="104"/>
      <c r="AKP51" s="104"/>
      <c r="AKQ51" s="104"/>
      <c r="AKR51" s="104"/>
      <c r="AKS51" s="104"/>
      <c r="AKT51" s="104"/>
      <c r="AKU51" s="104"/>
      <c r="AKV51" s="104"/>
      <c r="AKW51" s="104"/>
      <c r="AKX51" s="104"/>
      <c r="AKY51" s="104"/>
      <c r="AKZ51" s="104"/>
      <c r="ALA51" s="104"/>
      <c r="ALB51" s="104"/>
      <c r="ALC51" s="104"/>
      <c r="ALD51" s="104"/>
      <c r="ALE51" s="104"/>
      <c r="ALF51" s="104"/>
      <c r="ALG51" s="104"/>
      <c r="ALH51" s="104"/>
      <c r="ALI51" s="104"/>
      <c r="ALJ51" s="104"/>
      <c r="ALK51" s="104"/>
      <c r="ALL51" s="104"/>
      <c r="ALM51" s="104"/>
      <c r="ALN51" s="104"/>
      <c r="ALO51" s="104"/>
      <c r="ALP51" s="104"/>
      <c r="ALQ51" s="104"/>
      <c r="ALR51" s="104"/>
      <c r="ALS51" s="104"/>
      <c r="ALT51" s="104"/>
      <c r="ALU51" s="104"/>
      <c r="ALV51" s="104"/>
      <c r="ALW51" s="104"/>
      <c r="ALX51" s="104"/>
      <c r="ALY51" s="104"/>
      <c r="ALZ51" s="104"/>
      <c r="AMA51" s="104"/>
      <c r="AMB51" s="104"/>
      <c r="AMC51" s="104"/>
      <c r="AMD51" s="104"/>
      <c r="AME51" s="104"/>
      <c r="AMF51" s="104"/>
      <c r="AMG51" s="104"/>
      <c r="AMH51" s="104"/>
      <c r="AMI51" s="104"/>
      <c r="AMJ51" s="104"/>
      <c r="AMK51" s="104"/>
      <c r="AML51" s="104"/>
      <c r="AMM51" s="104"/>
      <c r="AMN51" s="104"/>
      <c r="AMO51" s="104"/>
      <c r="AMP51" s="104"/>
      <c r="AMQ51" s="104"/>
      <c r="AMR51" s="104"/>
      <c r="AMS51" s="104"/>
      <c r="AMT51" s="104"/>
      <c r="AMU51" s="104"/>
      <c r="AMV51" s="104"/>
      <c r="AMW51" s="104"/>
      <c r="AMX51" s="104"/>
      <c r="AMY51" s="104"/>
      <c r="AMZ51" s="104"/>
      <c r="ANA51" s="104"/>
      <c r="ANB51" s="104"/>
      <c r="ANC51" s="104"/>
      <c r="AND51" s="104"/>
      <c r="ANE51" s="104"/>
      <c r="ANF51" s="104"/>
      <c r="ANG51" s="104"/>
      <c r="ANH51" s="104"/>
      <c r="ANI51" s="104"/>
      <c r="ANJ51" s="104"/>
      <c r="ANK51" s="104"/>
      <c r="ANL51" s="104"/>
      <c r="ANM51" s="104"/>
      <c r="ANN51" s="104"/>
      <c r="ANO51" s="104"/>
      <c r="ANP51" s="104"/>
      <c r="ANQ51" s="104"/>
      <c r="ANR51" s="104"/>
      <c r="ANS51" s="104"/>
      <c r="ANT51" s="104"/>
      <c r="ANU51" s="104"/>
      <c r="ANV51" s="104"/>
      <c r="ANW51" s="104"/>
      <c r="ANX51" s="104"/>
      <c r="ANY51" s="104"/>
      <c r="ANZ51" s="104"/>
      <c r="AOA51" s="104"/>
      <c r="AOB51" s="104"/>
      <c r="AOC51" s="104"/>
      <c r="AOD51" s="104"/>
      <c r="AOE51" s="104"/>
      <c r="AOF51" s="104"/>
      <c r="AOG51" s="104"/>
      <c r="AOH51" s="104"/>
      <c r="AOI51" s="104"/>
      <c r="AOJ51" s="104"/>
      <c r="AOK51" s="104"/>
      <c r="AOL51" s="104"/>
      <c r="AOM51" s="104"/>
      <c r="AON51" s="104"/>
      <c r="AOO51" s="104"/>
      <c r="AOP51" s="104"/>
      <c r="AOQ51" s="104"/>
      <c r="AOR51" s="104"/>
      <c r="AOS51" s="104"/>
      <c r="AOT51" s="104"/>
      <c r="AOU51" s="104"/>
      <c r="AOV51" s="104"/>
      <c r="AOW51" s="104"/>
      <c r="AOX51" s="104"/>
      <c r="AOY51" s="104"/>
      <c r="AOZ51" s="104"/>
      <c r="APA51" s="104"/>
      <c r="APB51" s="104"/>
      <c r="APC51" s="104"/>
      <c r="APD51" s="104"/>
      <c r="APE51" s="104"/>
      <c r="APF51" s="104"/>
      <c r="APG51" s="104"/>
      <c r="APH51" s="104"/>
      <c r="API51" s="104"/>
      <c r="APJ51" s="104"/>
      <c r="APK51" s="104"/>
      <c r="APL51" s="104"/>
      <c r="APM51" s="104"/>
      <c r="APN51" s="104"/>
      <c r="APO51" s="104"/>
      <c r="APP51" s="104"/>
      <c r="APQ51" s="104"/>
      <c r="APR51" s="104"/>
      <c r="APS51" s="104"/>
      <c r="APT51" s="104"/>
      <c r="APU51" s="104"/>
      <c r="APV51" s="104"/>
      <c r="APW51" s="104"/>
      <c r="APX51" s="104"/>
      <c r="APY51" s="104"/>
      <c r="APZ51" s="104"/>
      <c r="AQA51" s="104"/>
      <c r="AQB51" s="104"/>
      <c r="AQC51" s="104"/>
      <c r="AQD51" s="104"/>
      <c r="AQE51" s="104"/>
      <c r="AQF51" s="104"/>
      <c r="AQG51" s="104"/>
      <c r="AQH51" s="104"/>
      <c r="AQI51" s="104"/>
      <c r="AQJ51" s="104"/>
      <c r="AQK51" s="104"/>
      <c r="AQL51" s="104"/>
      <c r="AQM51" s="104"/>
      <c r="AQN51" s="104"/>
      <c r="AQO51" s="104"/>
      <c r="AQP51" s="104"/>
      <c r="AQQ51" s="104"/>
      <c r="AQR51" s="104"/>
      <c r="AQS51" s="104"/>
      <c r="AQT51" s="104"/>
      <c r="AQU51" s="104"/>
      <c r="AQV51" s="104"/>
      <c r="AQW51" s="104"/>
      <c r="AQX51" s="104"/>
      <c r="AQY51" s="104"/>
      <c r="AQZ51" s="104"/>
      <c r="ARA51" s="104"/>
      <c r="ARB51" s="104"/>
      <c r="ARC51" s="104"/>
      <c r="ARD51" s="104"/>
      <c r="ARE51" s="104"/>
      <c r="ARF51" s="104"/>
      <c r="ARG51" s="104"/>
      <c r="ARH51" s="104"/>
      <c r="ARI51" s="104"/>
      <c r="ARJ51" s="104"/>
      <c r="ARK51" s="104"/>
      <c r="ARL51" s="104"/>
      <c r="ARM51" s="104"/>
      <c r="ARN51" s="104"/>
      <c r="ARO51" s="104"/>
      <c r="ARP51" s="104"/>
      <c r="ARQ51" s="104"/>
      <c r="ARR51" s="104"/>
      <c r="ARS51" s="104"/>
      <c r="ART51" s="104"/>
      <c r="ARU51" s="104"/>
      <c r="ARV51" s="104"/>
      <c r="ARW51" s="104"/>
      <c r="ARX51" s="104"/>
      <c r="ARY51" s="104"/>
      <c r="ARZ51" s="104"/>
      <c r="ASA51" s="104"/>
      <c r="ASB51" s="104"/>
      <c r="ASC51" s="104"/>
      <c r="ASD51" s="104"/>
      <c r="ASE51" s="104"/>
      <c r="ASF51" s="104"/>
      <c r="ASG51" s="104"/>
      <c r="ASH51" s="104"/>
      <c r="ASI51" s="104"/>
      <c r="ASJ51" s="104"/>
      <c r="ASK51" s="104"/>
      <c r="ASL51" s="104"/>
      <c r="ASM51" s="104"/>
      <c r="ASN51" s="104"/>
      <c r="ASO51" s="104"/>
      <c r="ASP51" s="104"/>
      <c r="ASQ51" s="104"/>
      <c r="ASR51" s="104"/>
      <c r="ASS51" s="104"/>
      <c r="AST51" s="104"/>
      <c r="ASU51" s="104"/>
      <c r="ASV51" s="104"/>
      <c r="ASW51" s="104"/>
      <c r="ASX51" s="104"/>
      <c r="ASY51" s="104"/>
      <c r="ASZ51" s="104"/>
      <c r="ATA51" s="104"/>
      <c r="ATB51" s="104"/>
      <c r="ATC51" s="104"/>
      <c r="ATD51" s="104"/>
      <c r="ATE51" s="104"/>
      <c r="ATF51" s="104"/>
      <c r="ATG51" s="104"/>
      <c r="ATH51" s="104"/>
      <c r="ATI51" s="104"/>
      <c r="ATJ51" s="104"/>
      <c r="ATK51" s="104"/>
      <c r="ATL51" s="104"/>
      <c r="ATM51" s="104"/>
      <c r="ATN51" s="104"/>
      <c r="ATO51" s="104"/>
      <c r="ATP51" s="104"/>
      <c r="ATQ51" s="104"/>
      <c r="ATR51" s="104"/>
      <c r="ATS51" s="104"/>
      <c r="ATT51" s="104"/>
      <c r="ATU51" s="104"/>
      <c r="ATV51" s="104"/>
      <c r="ATW51" s="104"/>
      <c r="ATX51" s="104"/>
      <c r="ATY51" s="104"/>
      <c r="ATZ51" s="104"/>
      <c r="AUA51" s="104"/>
      <c r="AUB51" s="104"/>
      <c r="AUC51" s="104"/>
      <c r="AUD51" s="104"/>
      <c r="AUE51" s="104"/>
      <c r="AUF51" s="104"/>
      <c r="AUG51" s="104"/>
      <c r="AUH51" s="104"/>
      <c r="AUI51" s="104"/>
      <c r="AUJ51" s="104"/>
      <c r="AUK51" s="104"/>
      <c r="AUL51" s="104"/>
      <c r="AUM51" s="104"/>
      <c r="AUN51" s="104"/>
      <c r="AUO51" s="104"/>
      <c r="AUP51" s="104"/>
      <c r="AUQ51" s="104"/>
      <c r="AUR51" s="104"/>
      <c r="AUS51" s="104"/>
      <c r="AUT51" s="104"/>
      <c r="AUU51" s="104"/>
      <c r="AUV51" s="104"/>
      <c r="AUW51" s="104"/>
      <c r="AUX51" s="104"/>
      <c r="AUY51" s="104"/>
      <c r="AUZ51" s="104"/>
      <c r="AVA51" s="104"/>
      <c r="AVB51" s="104"/>
      <c r="AVC51" s="104"/>
      <c r="AVD51" s="104"/>
      <c r="AVE51" s="104"/>
      <c r="AVF51" s="104"/>
      <c r="AVG51" s="104"/>
      <c r="AVH51" s="104"/>
      <c r="AVI51" s="104"/>
      <c r="AVJ51" s="104"/>
      <c r="AVK51" s="104"/>
      <c r="AVL51" s="104"/>
      <c r="AVM51" s="104"/>
      <c r="AVN51" s="104"/>
      <c r="AVO51" s="104"/>
      <c r="AVP51" s="104"/>
      <c r="AVQ51" s="104"/>
      <c r="AVR51" s="104"/>
      <c r="AVS51" s="104"/>
      <c r="AVT51" s="104"/>
      <c r="AVU51" s="104"/>
      <c r="AVV51" s="104"/>
      <c r="AVW51" s="104"/>
      <c r="AVX51" s="104"/>
      <c r="AVY51" s="104"/>
      <c r="AVZ51" s="104"/>
      <c r="AWA51" s="104"/>
      <c r="AWB51" s="104"/>
      <c r="AWC51" s="104"/>
      <c r="AWD51" s="104"/>
      <c r="AWE51" s="104"/>
      <c r="AWF51" s="104"/>
      <c r="AWG51" s="104"/>
      <c r="AWH51" s="104"/>
      <c r="AWI51" s="104"/>
      <c r="AWJ51" s="104"/>
      <c r="AWK51" s="104"/>
      <c r="AWL51" s="104"/>
      <c r="AWM51" s="104"/>
      <c r="AWN51" s="104"/>
      <c r="AWO51" s="104"/>
      <c r="AWP51" s="104"/>
      <c r="AWQ51" s="104"/>
      <c r="AWR51" s="104"/>
      <c r="AWS51" s="104"/>
      <c r="AWT51" s="104"/>
      <c r="AWU51" s="104"/>
      <c r="AWV51" s="104"/>
      <c r="AWW51" s="104"/>
      <c r="AWX51" s="104"/>
      <c r="AWY51" s="104"/>
      <c r="AWZ51" s="104"/>
      <c r="AXA51" s="104"/>
      <c r="AXB51" s="104"/>
      <c r="AXC51" s="104"/>
      <c r="AXD51" s="104"/>
      <c r="AXE51" s="104"/>
      <c r="AXF51" s="104"/>
      <c r="AXG51" s="104"/>
      <c r="AXH51" s="104"/>
      <c r="AXI51" s="104"/>
      <c r="AXJ51" s="104"/>
      <c r="AXK51" s="104"/>
      <c r="AXL51" s="104"/>
      <c r="AXM51" s="104"/>
      <c r="AXN51" s="104"/>
      <c r="AXO51" s="104"/>
      <c r="AXP51" s="104"/>
      <c r="AXQ51" s="104"/>
      <c r="AXR51" s="104"/>
      <c r="AXS51" s="104"/>
      <c r="AXT51" s="104"/>
      <c r="AXU51" s="104"/>
      <c r="AXV51" s="104"/>
      <c r="AXW51" s="104"/>
      <c r="AXX51" s="104"/>
      <c r="AXY51" s="104"/>
      <c r="AXZ51" s="104"/>
      <c r="AYA51" s="104"/>
      <c r="AYB51" s="104"/>
      <c r="AYC51" s="104"/>
      <c r="AYD51" s="104"/>
      <c r="AYE51" s="104"/>
      <c r="AYF51" s="104"/>
      <c r="AYG51" s="104"/>
      <c r="AYH51" s="104"/>
      <c r="AYI51" s="104"/>
      <c r="AYJ51" s="104"/>
      <c r="AYK51" s="104"/>
      <c r="AYL51" s="104"/>
      <c r="AYM51" s="104"/>
      <c r="AYN51" s="104"/>
      <c r="AYO51" s="104"/>
      <c r="AYP51" s="104"/>
      <c r="AYQ51" s="104"/>
      <c r="AYR51" s="104"/>
      <c r="AYS51" s="104"/>
      <c r="AYT51" s="104"/>
      <c r="AYU51" s="104"/>
      <c r="AYV51" s="104"/>
      <c r="AYW51" s="104"/>
      <c r="AYX51" s="104"/>
      <c r="AYY51" s="104"/>
      <c r="AYZ51" s="104"/>
      <c r="AZA51" s="104"/>
      <c r="AZB51" s="104"/>
      <c r="AZC51" s="104"/>
      <c r="AZD51" s="104"/>
      <c r="AZE51" s="104"/>
      <c r="AZF51" s="104"/>
      <c r="AZG51" s="104"/>
      <c r="AZH51" s="104"/>
      <c r="AZI51" s="104"/>
      <c r="AZJ51" s="104"/>
      <c r="AZK51" s="104"/>
      <c r="AZL51" s="104"/>
      <c r="AZM51" s="104"/>
      <c r="AZN51" s="104"/>
      <c r="AZO51" s="104"/>
      <c r="AZP51" s="104"/>
      <c r="AZQ51" s="104"/>
      <c r="AZR51" s="104"/>
      <c r="AZS51" s="104"/>
      <c r="AZT51" s="104"/>
      <c r="AZU51" s="104"/>
      <c r="AZV51" s="104"/>
      <c r="AZW51" s="104"/>
      <c r="AZX51" s="104"/>
      <c r="AZY51" s="104"/>
      <c r="AZZ51" s="104"/>
      <c r="BAA51" s="104"/>
      <c r="BAB51" s="104"/>
      <c r="BAC51" s="104"/>
      <c r="BAD51" s="104"/>
      <c r="BAE51" s="104"/>
      <c r="BAF51" s="104"/>
      <c r="BAG51" s="104"/>
      <c r="BAH51" s="104"/>
      <c r="BAI51" s="104"/>
      <c r="BAJ51" s="104"/>
      <c r="BAK51" s="104"/>
      <c r="BAL51" s="104"/>
      <c r="BAM51" s="104"/>
      <c r="BAN51" s="104"/>
      <c r="BAO51" s="104"/>
      <c r="BAP51" s="104"/>
      <c r="BAQ51" s="104"/>
      <c r="BAR51" s="104"/>
      <c r="BAS51" s="104"/>
      <c r="BAT51" s="104"/>
      <c r="BAU51" s="104"/>
      <c r="BAV51" s="104"/>
      <c r="BAW51" s="104"/>
      <c r="BAX51" s="104"/>
      <c r="BAY51" s="104"/>
      <c r="BAZ51" s="104"/>
      <c r="BBA51" s="104"/>
      <c r="BBB51" s="104"/>
      <c r="BBC51" s="104"/>
      <c r="BBD51" s="104"/>
      <c r="BBE51" s="104"/>
      <c r="BBF51" s="104"/>
      <c r="BBG51" s="104"/>
      <c r="BBH51" s="104"/>
      <c r="BBI51" s="104"/>
      <c r="BBJ51" s="104"/>
      <c r="BBK51" s="104"/>
      <c r="BBL51" s="104"/>
      <c r="BBM51" s="104"/>
      <c r="BBN51" s="104"/>
      <c r="BBO51" s="104"/>
      <c r="BBP51" s="104"/>
      <c r="BBQ51" s="104"/>
      <c r="BBR51" s="104"/>
      <c r="BBS51" s="104"/>
      <c r="BBT51" s="104"/>
      <c r="BBU51" s="104"/>
      <c r="BBV51" s="104"/>
      <c r="BBW51" s="104"/>
      <c r="BBX51" s="104"/>
      <c r="BBY51" s="104"/>
      <c r="BBZ51" s="104"/>
      <c r="BCA51" s="104"/>
      <c r="BCB51" s="104"/>
      <c r="BCC51" s="104"/>
      <c r="BCD51" s="104"/>
      <c r="BCE51" s="104"/>
      <c r="BCF51" s="104"/>
      <c r="BCG51" s="104"/>
      <c r="BCH51" s="104"/>
      <c r="BCI51" s="104"/>
      <c r="BCJ51" s="104"/>
      <c r="BCK51" s="104"/>
      <c r="BCL51" s="104"/>
      <c r="BCM51" s="104"/>
      <c r="BCN51" s="104"/>
      <c r="BCO51" s="104"/>
      <c r="BCP51" s="104"/>
      <c r="BCQ51" s="104"/>
      <c r="BCR51" s="104"/>
      <c r="BCS51" s="104"/>
      <c r="BCT51" s="104"/>
      <c r="BCU51" s="104"/>
      <c r="BCV51" s="104"/>
      <c r="BCW51" s="104"/>
      <c r="BCX51" s="104"/>
      <c r="BCY51" s="104"/>
      <c r="BCZ51" s="104"/>
      <c r="BDA51" s="104"/>
      <c r="BDB51" s="104"/>
      <c r="BDC51" s="104"/>
      <c r="BDD51" s="104"/>
      <c r="BDE51" s="104"/>
      <c r="BDF51" s="104"/>
      <c r="BDG51" s="104"/>
      <c r="BDH51" s="104"/>
      <c r="BDI51" s="104"/>
      <c r="BDJ51" s="104"/>
      <c r="BDK51" s="104"/>
      <c r="BDL51" s="104"/>
      <c r="BDM51" s="104"/>
      <c r="BDN51" s="104"/>
      <c r="BDO51" s="104"/>
      <c r="BDP51" s="104"/>
      <c r="BDQ51" s="104"/>
      <c r="BDR51" s="104"/>
      <c r="BDS51" s="104"/>
      <c r="BDT51" s="104"/>
      <c r="BDU51" s="104"/>
      <c r="BDV51" s="104"/>
      <c r="BDW51" s="104"/>
      <c r="BDX51" s="104"/>
      <c r="BDY51" s="104"/>
      <c r="BDZ51" s="104"/>
      <c r="BEA51" s="104"/>
      <c r="BEB51" s="104"/>
      <c r="BEC51" s="104"/>
      <c r="BED51" s="104"/>
      <c r="BEE51" s="104"/>
      <c r="BEF51" s="104"/>
      <c r="BEG51" s="104"/>
      <c r="BEH51" s="104"/>
      <c r="BEI51" s="104"/>
      <c r="BEJ51" s="104"/>
      <c r="BEK51" s="104"/>
      <c r="BEL51" s="104"/>
      <c r="BEM51" s="104"/>
      <c r="BEN51" s="104"/>
      <c r="BEO51" s="104"/>
      <c r="BEP51" s="104"/>
      <c r="BEQ51" s="104"/>
      <c r="BER51" s="104"/>
      <c r="BES51" s="104"/>
      <c r="BET51" s="104"/>
      <c r="BEU51" s="104"/>
      <c r="BEV51" s="104"/>
      <c r="BEW51" s="104"/>
      <c r="BEX51" s="104"/>
      <c r="BEY51" s="104"/>
      <c r="BEZ51" s="104"/>
      <c r="BFA51" s="104"/>
      <c r="BFB51" s="104"/>
      <c r="BFC51" s="104"/>
      <c r="BFD51" s="104"/>
      <c r="BFE51" s="104"/>
      <c r="BFF51" s="104"/>
      <c r="BFG51" s="104"/>
      <c r="BFH51" s="104"/>
      <c r="BFI51" s="104"/>
      <c r="BFJ51" s="104"/>
      <c r="BFK51" s="104"/>
      <c r="BFL51" s="104"/>
      <c r="BFM51" s="104"/>
      <c r="BFN51" s="104"/>
      <c r="BFO51" s="104"/>
      <c r="BFP51" s="104"/>
      <c r="BFQ51" s="104"/>
      <c r="BFR51" s="104"/>
      <c r="BFS51" s="104"/>
      <c r="BFT51" s="104"/>
      <c r="BFU51" s="104"/>
      <c r="BFV51" s="104"/>
      <c r="BFW51" s="104"/>
      <c r="BFX51" s="104"/>
      <c r="BFY51" s="104"/>
      <c r="BFZ51" s="104"/>
      <c r="BGA51" s="104"/>
      <c r="BGB51" s="104"/>
      <c r="BGC51" s="104"/>
      <c r="BGD51" s="104"/>
      <c r="BGE51" s="104"/>
      <c r="BGF51" s="104"/>
      <c r="BGG51" s="104"/>
      <c r="BGH51" s="104"/>
      <c r="BGI51" s="104"/>
      <c r="BGJ51" s="104"/>
      <c r="BGK51" s="104"/>
      <c r="BGL51" s="104"/>
      <c r="BGM51" s="104"/>
      <c r="BGN51" s="104"/>
      <c r="BGO51" s="104"/>
      <c r="BGP51" s="104"/>
      <c r="BGQ51" s="104"/>
      <c r="BGR51" s="104"/>
      <c r="BGS51" s="104"/>
      <c r="BGT51" s="104"/>
      <c r="BGU51" s="104"/>
      <c r="BGV51" s="104"/>
      <c r="BGW51" s="104"/>
      <c r="BGX51" s="104"/>
      <c r="BGY51" s="104"/>
      <c r="BGZ51" s="104"/>
      <c r="BHA51" s="104"/>
      <c r="BHB51" s="104"/>
      <c r="BHC51" s="104"/>
      <c r="BHD51" s="104"/>
      <c r="BHE51" s="104"/>
      <c r="BHF51" s="104"/>
      <c r="BHG51" s="104"/>
      <c r="BHH51" s="104"/>
      <c r="BHI51" s="104"/>
      <c r="BHJ51" s="104"/>
      <c r="BHK51" s="104"/>
      <c r="BHL51" s="104"/>
      <c r="BHM51" s="104"/>
      <c r="BHN51" s="104"/>
      <c r="BHO51" s="104"/>
      <c r="BHP51" s="104"/>
      <c r="BHQ51" s="104"/>
      <c r="BHR51" s="104"/>
      <c r="BHS51" s="104"/>
      <c r="BHT51" s="104"/>
      <c r="BHU51" s="104"/>
      <c r="BHV51" s="104"/>
      <c r="BHW51" s="104"/>
      <c r="BHX51" s="104"/>
      <c r="BHY51" s="104"/>
      <c r="BHZ51" s="104"/>
      <c r="BIA51" s="104"/>
      <c r="BIB51" s="104"/>
      <c r="BIC51" s="104"/>
      <c r="BID51" s="104"/>
      <c r="BIE51" s="104"/>
      <c r="BIF51" s="104"/>
      <c r="BIG51" s="104"/>
      <c r="BIH51" s="104"/>
      <c r="BII51" s="104"/>
      <c r="BIJ51" s="104"/>
      <c r="BIK51" s="104"/>
      <c r="BIL51" s="104"/>
      <c r="BIM51" s="104"/>
      <c r="BIN51" s="104"/>
      <c r="BIO51" s="104"/>
      <c r="BIP51" s="104"/>
      <c r="BIQ51" s="104"/>
      <c r="BIR51" s="104"/>
      <c r="BIS51" s="104"/>
      <c r="BIT51" s="104"/>
      <c r="BIU51" s="104"/>
      <c r="BIV51" s="104"/>
      <c r="BIW51" s="104"/>
      <c r="BIX51" s="104"/>
      <c r="BIY51" s="104"/>
      <c r="BIZ51" s="104"/>
      <c r="BJA51" s="104"/>
      <c r="BJB51" s="104"/>
      <c r="BJC51" s="104"/>
      <c r="BJD51" s="104"/>
      <c r="BJE51" s="104"/>
      <c r="BJF51" s="104"/>
      <c r="BJG51" s="104"/>
      <c r="BJH51" s="104"/>
      <c r="BJI51" s="104"/>
      <c r="BJJ51" s="104"/>
      <c r="BJK51" s="104"/>
      <c r="BJL51" s="104"/>
      <c r="BJM51" s="104"/>
      <c r="BJN51" s="104"/>
      <c r="BJO51" s="104"/>
      <c r="BJP51" s="104"/>
      <c r="BJQ51" s="104"/>
      <c r="BJR51" s="104"/>
      <c r="BJS51" s="104"/>
      <c r="BJT51" s="104"/>
      <c r="BJU51" s="104"/>
      <c r="BJV51" s="104"/>
      <c r="BJW51" s="104"/>
      <c r="BJX51" s="104"/>
      <c r="BJY51" s="104"/>
      <c r="BJZ51" s="104"/>
      <c r="BKA51" s="104"/>
      <c r="BKB51" s="104"/>
      <c r="BKC51" s="104"/>
      <c r="BKD51" s="104"/>
      <c r="BKE51" s="104"/>
      <c r="BKF51" s="104"/>
      <c r="BKG51" s="104"/>
      <c r="BKH51" s="104"/>
      <c r="BKI51" s="104"/>
      <c r="BKJ51" s="104"/>
      <c r="BKK51" s="104"/>
      <c r="BKL51" s="104"/>
      <c r="BKM51" s="104"/>
      <c r="BKN51" s="104"/>
      <c r="BKO51" s="104"/>
      <c r="BKP51" s="104"/>
      <c r="BKQ51" s="104"/>
      <c r="BKR51" s="104"/>
      <c r="BKS51" s="104"/>
      <c r="BKT51" s="104"/>
      <c r="BKU51" s="104"/>
      <c r="BKV51" s="104"/>
      <c r="BKW51" s="104"/>
      <c r="BKX51" s="104"/>
      <c r="BKY51" s="104"/>
      <c r="BKZ51" s="104"/>
      <c r="BLA51" s="104"/>
      <c r="BLB51" s="104"/>
      <c r="BLC51" s="104"/>
      <c r="BLD51" s="104"/>
      <c r="BLE51" s="104"/>
      <c r="BLF51" s="104"/>
      <c r="BLG51" s="104"/>
      <c r="BLH51" s="104"/>
      <c r="BLI51" s="104"/>
      <c r="BLJ51" s="104"/>
      <c r="BLK51" s="104"/>
      <c r="BLL51" s="104"/>
      <c r="BLM51" s="104"/>
      <c r="BLN51" s="104"/>
      <c r="BLO51" s="104"/>
      <c r="BLP51" s="104"/>
      <c r="BLQ51" s="104"/>
      <c r="BLR51" s="104"/>
      <c r="BLS51" s="104"/>
      <c r="BLT51" s="104"/>
      <c r="BLU51" s="104"/>
      <c r="BLV51" s="104"/>
      <c r="BLW51" s="104"/>
      <c r="BLX51" s="104"/>
      <c r="BLY51" s="104"/>
      <c r="BLZ51" s="104"/>
      <c r="BMA51" s="104"/>
      <c r="BMB51" s="104"/>
      <c r="BMC51" s="104"/>
      <c r="BMD51" s="104"/>
      <c r="BME51" s="104"/>
      <c r="BMF51" s="104"/>
      <c r="BMG51" s="104"/>
      <c r="BMH51" s="104"/>
      <c r="BMI51" s="104"/>
      <c r="BMJ51" s="104"/>
      <c r="BMK51" s="104"/>
      <c r="BML51" s="104"/>
      <c r="BMM51" s="104"/>
      <c r="BMN51" s="104"/>
      <c r="BMO51" s="104"/>
      <c r="BMP51" s="104"/>
      <c r="BMQ51" s="104"/>
      <c r="BMR51" s="104"/>
      <c r="BMS51" s="104"/>
      <c r="BMT51" s="104"/>
      <c r="BMU51" s="104"/>
      <c r="BMV51" s="104"/>
      <c r="BMW51" s="104"/>
      <c r="BMX51" s="104"/>
      <c r="BMY51" s="104"/>
      <c r="BMZ51" s="104"/>
      <c r="BNA51" s="104"/>
      <c r="BNB51" s="104"/>
      <c r="BNC51" s="104"/>
      <c r="BND51" s="104"/>
      <c r="BNE51" s="104"/>
      <c r="BNF51" s="104"/>
      <c r="BNG51" s="104"/>
      <c r="BNH51" s="104"/>
      <c r="BNI51" s="104"/>
      <c r="BNJ51" s="104"/>
      <c r="BNK51" s="104"/>
      <c r="BNL51" s="104"/>
      <c r="BNM51" s="104"/>
      <c r="BNN51" s="104"/>
      <c r="BNO51" s="104"/>
      <c r="BNP51" s="104"/>
      <c r="BNQ51" s="104"/>
      <c r="BNR51" s="104"/>
      <c r="BNS51" s="104"/>
      <c r="BNT51" s="104"/>
      <c r="BNU51" s="104"/>
      <c r="BNV51" s="104"/>
      <c r="BNW51" s="104"/>
      <c r="BNX51" s="104"/>
      <c r="BNY51" s="104"/>
      <c r="BNZ51" s="104"/>
      <c r="BOA51" s="104"/>
      <c r="BOB51" s="104"/>
      <c r="BOC51" s="104"/>
      <c r="BOD51" s="104"/>
      <c r="BOE51" s="104"/>
      <c r="BOF51" s="104"/>
      <c r="BOG51" s="104"/>
      <c r="BOH51" s="104"/>
      <c r="BOI51" s="104"/>
      <c r="BOJ51" s="104"/>
      <c r="BOK51" s="104"/>
      <c r="BOL51" s="104"/>
      <c r="BOM51" s="104"/>
      <c r="BON51" s="104"/>
      <c r="BOO51" s="104"/>
      <c r="BOP51" s="104"/>
      <c r="BOQ51" s="104"/>
      <c r="BOR51" s="104"/>
      <c r="BOS51" s="104"/>
      <c r="BOT51" s="104"/>
      <c r="BOU51" s="104"/>
      <c r="BOV51" s="104"/>
      <c r="BOW51" s="104"/>
      <c r="BOX51" s="104"/>
      <c r="BOY51" s="104"/>
      <c r="BOZ51" s="104"/>
      <c r="BPA51" s="104"/>
      <c r="BPB51" s="104"/>
      <c r="BPC51" s="104"/>
      <c r="BPD51" s="104"/>
      <c r="BPE51" s="104"/>
      <c r="BPF51" s="104"/>
      <c r="BPG51" s="104"/>
      <c r="BPH51" s="104"/>
      <c r="BPI51" s="104"/>
      <c r="BPJ51" s="104"/>
      <c r="BPK51" s="104"/>
      <c r="BPL51" s="104"/>
      <c r="BPM51" s="104"/>
      <c r="BPN51" s="104"/>
      <c r="BPO51" s="104"/>
      <c r="BPP51" s="104"/>
      <c r="BPQ51" s="104"/>
      <c r="BPR51" s="104"/>
      <c r="BPS51" s="104"/>
      <c r="BPT51" s="104"/>
      <c r="BPU51" s="104"/>
      <c r="BPV51" s="104"/>
      <c r="BPW51" s="104"/>
      <c r="BPX51" s="104"/>
      <c r="BPY51" s="104"/>
      <c r="BPZ51" s="104"/>
      <c r="BQA51" s="104"/>
      <c r="BQB51" s="104"/>
      <c r="BQC51" s="104"/>
      <c r="BQD51" s="104"/>
      <c r="BQE51" s="104"/>
      <c r="BQF51" s="104"/>
      <c r="BQG51" s="104"/>
      <c r="BQH51" s="104"/>
      <c r="BQI51" s="104"/>
      <c r="BQJ51" s="104"/>
      <c r="BQK51" s="104"/>
      <c r="BQL51" s="104"/>
      <c r="BQM51" s="104"/>
      <c r="BQN51" s="104"/>
      <c r="BQO51" s="104"/>
      <c r="BQP51" s="104"/>
      <c r="BQQ51" s="104"/>
      <c r="BQR51" s="104"/>
      <c r="BQS51" s="104"/>
      <c r="BQT51" s="104"/>
      <c r="BQU51" s="104"/>
      <c r="BQV51" s="104"/>
      <c r="BQW51" s="104"/>
      <c r="BQX51" s="104"/>
      <c r="BQY51" s="104"/>
      <c r="BQZ51" s="104"/>
      <c r="BRA51" s="104"/>
      <c r="BRB51" s="104"/>
      <c r="BRC51" s="104"/>
      <c r="BRD51" s="104"/>
      <c r="BRE51" s="104"/>
      <c r="BRF51" s="104"/>
      <c r="BRG51" s="104"/>
      <c r="BRH51" s="104"/>
      <c r="BRI51" s="104"/>
      <c r="BRJ51" s="104"/>
      <c r="BRK51" s="104"/>
      <c r="BRL51" s="104"/>
      <c r="BRM51" s="104"/>
      <c r="BRN51" s="104"/>
      <c r="BRO51" s="104"/>
      <c r="BRP51" s="104"/>
      <c r="BRQ51" s="104"/>
    </row>
    <row r="52" spans="1:1837" s="103" customFormat="1" ht="91.2" customHeight="1" thickBot="1" x14ac:dyDescent="0.35">
      <c r="A52" s="901"/>
      <c r="B52" s="787"/>
      <c r="C52" s="792"/>
      <c r="D52" s="371" t="s">
        <v>14</v>
      </c>
      <c r="E52" s="85" t="s">
        <v>381</v>
      </c>
      <c r="F52" s="129">
        <v>1</v>
      </c>
      <c r="G52" s="162">
        <f>F52/SUM($F$50:$F$52)</f>
        <v>0.16666666666666666</v>
      </c>
      <c r="H52" s="20" t="s">
        <v>233</v>
      </c>
      <c r="I52" s="63" t="s">
        <v>232</v>
      </c>
      <c r="J52" s="63" t="s">
        <v>382</v>
      </c>
      <c r="K52" s="883"/>
      <c r="L52" s="475"/>
      <c r="M52" s="475"/>
      <c r="N52" s="529"/>
      <c r="O52" s="529"/>
      <c r="P52" s="529"/>
      <c r="Q52" s="150">
        <v>0</v>
      </c>
      <c r="R52" s="150">
        <v>0</v>
      </c>
      <c r="S52" s="150">
        <v>0</v>
      </c>
      <c r="T52" s="343">
        <f t="shared" si="3"/>
        <v>0</v>
      </c>
      <c r="U52" s="343">
        <f t="shared" si="3"/>
        <v>0</v>
      </c>
      <c r="V52" s="343">
        <f t="shared" si="3"/>
        <v>0</v>
      </c>
      <c r="W52" s="475"/>
      <c r="X52" s="475"/>
      <c r="Y52" s="529"/>
      <c r="Z52" s="529"/>
      <c r="AA52" s="529"/>
      <c r="AB52" s="211">
        <v>0</v>
      </c>
      <c r="AC52" s="211">
        <v>0</v>
      </c>
      <c r="AD52" s="211">
        <v>0</v>
      </c>
      <c r="AE52" s="203">
        <f t="shared" si="7"/>
        <v>0</v>
      </c>
      <c r="AF52" s="203">
        <f t="shared" si="7"/>
        <v>0</v>
      </c>
      <c r="AG52" s="203">
        <f t="shared" si="7"/>
        <v>0</v>
      </c>
      <c r="AH52" s="475"/>
      <c r="AI52" s="475"/>
      <c r="AJ52" s="529"/>
      <c r="AK52" s="529"/>
      <c r="AL52" s="530"/>
      <c r="AM52" s="523">
        <v>0</v>
      </c>
      <c r="AN52" s="211">
        <v>0</v>
      </c>
      <c r="AO52" s="211">
        <v>0</v>
      </c>
      <c r="AP52" s="226">
        <f t="shared" si="8"/>
        <v>0</v>
      </c>
      <c r="AQ52" s="226">
        <f t="shared" si="8"/>
        <v>0</v>
      </c>
      <c r="AR52" s="226">
        <f t="shared" si="1"/>
        <v>0</v>
      </c>
      <c r="AS52" s="3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4"/>
      <c r="DV52" s="104"/>
      <c r="DW52" s="104"/>
      <c r="DX52" s="104"/>
      <c r="DY52" s="104"/>
      <c r="DZ52" s="104"/>
      <c r="EA52" s="104"/>
      <c r="EB52" s="104"/>
      <c r="EC52" s="104"/>
      <c r="ED52" s="104"/>
      <c r="EE52" s="104"/>
      <c r="EF52" s="104"/>
      <c r="EG52" s="104"/>
      <c r="EH52" s="104"/>
      <c r="EI52" s="104"/>
      <c r="EJ52" s="104"/>
      <c r="EK52" s="104"/>
      <c r="EL52" s="104"/>
      <c r="EM52" s="104"/>
      <c r="EN52" s="104"/>
      <c r="EO52" s="104"/>
      <c r="EP52" s="104"/>
      <c r="EQ52" s="104"/>
      <c r="ER52" s="104"/>
      <c r="ES52" s="104"/>
      <c r="ET52" s="104"/>
      <c r="EU52" s="104"/>
      <c r="EV52" s="104"/>
      <c r="EW52" s="104"/>
      <c r="EX52" s="104"/>
      <c r="EY52" s="104"/>
      <c r="EZ52" s="104"/>
      <c r="FA52" s="104"/>
      <c r="FB52" s="104"/>
      <c r="FC52" s="104"/>
      <c r="FD52" s="104"/>
      <c r="FE52" s="104"/>
      <c r="FF52" s="104"/>
      <c r="FG52" s="104"/>
      <c r="FH52" s="104"/>
      <c r="FI52" s="104"/>
      <c r="FJ52" s="104"/>
      <c r="FK52" s="104"/>
      <c r="FL52" s="104"/>
      <c r="FM52" s="104"/>
      <c r="FN52" s="104"/>
      <c r="FO52" s="104"/>
      <c r="FP52" s="104"/>
      <c r="FQ52" s="104"/>
      <c r="FR52" s="104"/>
      <c r="FS52" s="104"/>
      <c r="FT52" s="104"/>
      <c r="FU52" s="104"/>
      <c r="FV52" s="104"/>
      <c r="FW52" s="104"/>
      <c r="FX52" s="104"/>
      <c r="FY52" s="104"/>
      <c r="FZ52" s="104"/>
      <c r="GA52" s="104"/>
      <c r="GB52" s="104"/>
      <c r="GC52" s="104"/>
      <c r="GD52" s="104"/>
      <c r="GE52" s="104"/>
      <c r="GF52" s="104"/>
      <c r="GG52" s="104"/>
      <c r="GH52" s="104"/>
      <c r="GI52" s="104"/>
      <c r="GJ52" s="104"/>
      <c r="GK52" s="104"/>
      <c r="GL52" s="104"/>
      <c r="GM52" s="104"/>
      <c r="GN52" s="104"/>
      <c r="GO52" s="104"/>
      <c r="GP52" s="104"/>
      <c r="GQ52" s="104"/>
      <c r="GR52" s="104"/>
      <c r="GS52" s="104"/>
      <c r="GT52" s="104"/>
      <c r="GU52" s="104"/>
      <c r="GV52" s="104"/>
      <c r="GW52" s="104"/>
      <c r="GX52" s="104"/>
      <c r="GY52" s="104"/>
      <c r="GZ52" s="104"/>
      <c r="HA52" s="104"/>
      <c r="HB52" s="104"/>
      <c r="HC52" s="104"/>
      <c r="HD52" s="104"/>
      <c r="HE52" s="104"/>
      <c r="HF52" s="104"/>
      <c r="HG52" s="104"/>
      <c r="HH52" s="104"/>
      <c r="HI52" s="104"/>
      <c r="HJ52" s="104"/>
      <c r="HK52" s="104"/>
      <c r="HL52" s="104"/>
      <c r="HM52" s="104"/>
      <c r="HN52" s="104"/>
      <c r="HO52" s="104"/>
      <c r="HP52" s="104"/>
      <c r="HQ52" s="104"/>
      <c r="HR52" s="104"/>
      <c r="HS52" s="104"/>
      <c r="HT52" s="104"/>
      <c r="HU52" s="104"/>
      <c r="HV52" s="104"/>
      <c r="HW52" s="104"/>
      <c r="HX52" s="104"/>
      <c r="HY52" s="104"/>
      <c r="HZ52" s="104"/>
      <c r="IA52" s="104"/>
      <c r="IB52" s="104"/>
      <c r="IC52" s="104"/>
      <c r="ID52" s="104"/>
      <c r="IE52" s="104"/>
      <c r="IF52" s="104"/>
      <c r="IG52" s="104"/>
      <c r="IH52" s="104"/>
      <c r="II52" s="104"/>
      <c r="IJ52" s="104"/>
      <c r="IK52" s="104"/>
      <c r="IL52" s="104"/>
      <c r="IM52" s="104"/>
      <c r="IN52" s="104"/>
      <c r="IO52" s="104"/>
      <c r="IP52" s="104"/>
      <c r="IQ52" s="104"/>
      <c r="IR52" s="104"/>
      <c r="IS52" s="104"/>
      <c r="IT52" s="104"/>
      <c r="IU52" s="104"/>
      <c r="IV52" s="104"/>
      <c r="IW52" s="104"/>
      <c r="IX52" s="104"/>
      <c r="IY52" s="104"/>
      <c r="IZ52" s="104"/>
      <c r="JA52" s="104"/>
      <c r="JB52" s="104"/>
      <c r="JC52" s="104"/>
      <c r="JD52" s="104"/>
      <c r="JE52" s="104"/>
      <c r="JF52" s="104"/>
      <c r="JG52" s="104"/>
      <c r="JH52" s="104"/>
      <c r="JI52" s="104"/>
      <c r="JJ52" s="104"/>
      <c r="JK52" s="104"/>
      <c r="JL52" s="104"/>
      <c r="JM52" s="104"/>
      <c r="JN52" s="104"/>
      <c r="JO52" s="104"/>
      <c r="JP52" s="104"/>
      <c r="JQ52" s="104"/>
      <c r="JR52" s="104"/>
      <c r="JS52" s="104"/>
      <c r="JT52" s="104"/>
      <c r="JU52" s="104"/>
      <c r="JV52" s="104"/>
      <c r="JW52" s="104"/>
      <c r="JX52" s="104"/>
      <c r="JY52" s="104"/>
      <c r="JZ52" s="104"/>
      <c r="KA52" s="104"/>
      <c r="KB52" s="104"/>
      <c r="KC52" s="104"/>
      <c r="KD52" s="104"/>
      <c r="KE52" s="104"/>
      <c r="KF52" s="104"/>
      <c r="KG52" s="104"/>
      <c r="KH52" s="104"/>
      <c r="KI52" s="104"/>
      <c r="KJ52" s="104"/>
      <c r="KK52" s="104"/>
      <c r="KL52" s="104"/>
      <c r="KM52" s="104"/>
      <c r="KN52" s="104"/>
      <c r="KO52" s="104"/>
      <c r="KP52" s="104"/>
      <c r="KQ52" s="104"/>
      <c r="KR52" s="104"/>
      <c r="KS52" s="104"/>
      <c r="KT52" s="104"/>
      <c r="KU52" s="104"/>
      <c r="KV52" s="104"/>
      <c r="KW52" s="104"/>
      <c r="KX52" s="104"/>
      <c r="KY52" s="104"/>
      <c r="KZ52" s="104"/>
      <c r="LA52" s="104"/>
      <c r="LB52" s="104"/>
      <c r="LC52" s="104"/>
      <c r="LD52" s="104"/>
      <c r="LE52" s="104"/>
      <c r="LF52" s="104"/>
      <c r="LG52" s="104"/>
      <c r="LH52" s="104"/>
      <c r="LI52" s="104"/>
      <c r="LJ52" s="104"/>
      <c r="LK52" s="104"/>
      <c r="LL52" s="104"/>
      <c r="LM52" s="104"/>
      <c r="LN52" s="104"/>
      <c r="LO52" s="104"/>
      <c r="LP52" s="104"/>
      <c r="LQ52" s="104"/>
      <c r="LR52" s="104"/>
      <c r="LS52" s="104"/>
      <c r="LT52" s="104"/>
      <c r="LU52" s="104"/>
      <c r="LV52" s="104"/>
      <c r="LW52" s="104"/>
      <c r="LX52" s="104"/>
      <c r="LY52" s="104"/>
      <c r="LZ52" s="104"/>
      <c r="MA52" s="104"/>
      <c r="MB52" s="104"/>
      <c r="MC52" s="104"/>
      <c r="MD52" s="104"/>
      <c r="ME52" s="104"/>
      <c r="MF52" s="104"/>
      <c r="MG52" s="104"/>
      <c r="MH52" s="104"/>
      <c r="MI52" s="104"/>
      <c r="MJ52" s="104"/>
      <c r="MK52" s="104"/>
      <c r="ML52" s="104"/>
      <c r="MM52" s="104"/>
      <c r="MN52" s="104"/>
      <c r="MO52" s="104"/>
      <c r="MP52" s="104"/>
      <c r="MQ52" s="104"/>
      <c r="MR52" s="104"/>
      <c r="MS52" s="104"/>
      <c r="MT52" s="104"/>
      <c r="MU52" s="104"/>
      <c r="MV52" s="104"/>
      <c r="MW52" s="104"/>
      <c r="MX52" s="104"/>
      <c r="MY52" s="104"/>
      <c r="MZ52" s="104"/>
      <c r="NA52" s="104"/>
      <c r="NB52" s="104"/>
      <c r="NC52" s="104"/>
      <c r="ND52" s="104"/>
      <c r="NE52" s="104"/>
      <c r="NF52" s="104"/>
      <c r="NG52" s="104"/>
      <c r="NH52" s="104"/>
      <c r="NI52" s="104"/>
      <c r="NJ52" s="104"/>
      <c r="NK52" s="104"/>
      <c r="NL52" s="104"/>
      <c r="NM52" s="104"/>
      <c r="NN52" s="104"/>
      <c r="NO52" s="104"/>
      <c r="NP52" s="104"/>
      <c r="NQ52" s="104"/>
      <c r="NR52" s="104"/>
      <c r="NS52" s="104"/>
      <c r="NT52" s="104"/>
      <c r="NU52" s="104"/>
      <c r="NV52" s="104"/>
      <c r="NW52" s="104"/>
      <c r="NX52" s="104"/>
      <c r="NY52" s="104"/>
      <c r="NZ52" s="104"/>
      <c r="OA52" s="104"/>
      <c r="OB52" s="104"/>
      <c r="OC52" s="104"/>
      <c r="OD52" s="104"/>
      <c r="OE52" s="104"/>
      <c r="OF52" s="104"/>
      <c r="OG52" s="104"/>
      <c r="OH52" s="104"/>
      <c r="OI52" s="104"/>
      <c r="OJ52" s="104"/>
      <c r="OK52" s="104"/>
      <c r="OL52" s="104"/>
      <c r="OM52" s="104"/>
      <c r="ON52" s="104"/>
      <c r="OO52" s="104"/>
      <c r="OP52" s="104"/>
      <c r="OQ52" s="104"/>
      <c r="OR52" s="104"/>
      <c r="OS52" s="104"/>
      <c r="OT52" s="104"/>
      <c r="OU52" s="104"/>
      <c r="OV52" s="104"/>
      <c r="OW52" s="104"/>
      <c r="OX52" s="104"/>
      <c r="OY52" s="104"/>
      <c r="OZ52" s="104"/>
      <c r="PA52" s="104"/>
      <c r="PB52" s="104"/>
      <c r="PC52" s="104"/>
      <c r="PD52" s="104"/>
      <c r="PE52" s="104"/>
      <c r="PF52" s="104"/>
      <c r="PG52" s="104"/>
      <c r="PH52" s="104"/>
      <c r="PI52" s="104"/>
      <c r="PJ52" s="104"/>
      <c r="PK52" s="104"/>
      <c r="PL52" s="104"/>
      <c r="PM52" s="104"/>
      <c r="PN52" s="104"/>
      <c r="PO52" s="104"/>
      <c r="PP52" s="104"/>
      <c r="PQ52" s="104"/>
      <c r="PR52" s="104"/>
      <c r="PS52" s="104"/>
      <c r="PT52" s="104"/>
      <c r="PU52" s="104"/>
      <c r="PV52" s="104"/>
      <c r="PW52" s="104"/>
      <c r="PX52" s="104"/>
      <c r="PY52" s="104"/>
      <c r="PZ52" s="104"/>
      <c r="QA52" s="104"/>
      <c r="QB52" s="104"/>
      <c r="QC52" s="104"/>
      <c r="QD52" s="104"/>
      <c r="QE52" s="104"/>
      <c r="QF52" s="104"/>
      <c r="QG52" s="104"/>
      <c r="QH52" s="104"/>
      <c r="QI52" s="104"/>
      <c r="QJ52" s="104"/>
      <c r="QK52" s="104"/>
      <c r="QL52" s="104"/>
      <c r="QM52" s="104"/>
      <c r="QN52" s="104"/>
      <c r="QO52" s="104"/>
      <c r="QP52" s="104"/>
      <c r="QQ52" s="104"/>
      <c r="QR52" s="104"/>
      <c r="QS52" s="104"/>
      <c r="QT52" s="104"/>
      <c r="QU52" s="104"/>
      <c r="QV52" s="104"/>
      <c r="QW52" s="104"/>
      <c r="QX52" s="104"/>
      <c r="QY52" s="104"/>
      <c r="QZ52" s="104"/>
      <c r="RA52" s="104"/>
      <c r="RB52" s="104"/>
      <c r="RC52" s="104"/>
      <c r="RD52" s="104"/>
      <c r="RE52" s="104"/>
      <c r="RF52" s="104"/>
      <c r="RG52" s="104"/>
      <c r="RH52" s="104"/>
      <c r="RI52" s="104"/>
      <c r="RJ52" s="104"/>
      <c r="RK52" s="104"/>
      <c r="RL52" s="104"/>
      <c r="RM52" s="104"/>
      <c r="RN52" s="104"/>
      <c r="RO52" s="104"/>
      <c r="RP52" s="104"/>
      <c r="RQ52" s="104"/>
      <c r="RR52" s="104"/>
      <c r="RS52" s="104"/>
      <c r="RT52" s="104"/>
      <c r="RU52" s="104"/>
      <c r="RV52" s="104"/>
      <c r="RW52" s="104"/>
      <c r="RX52" s="104"/>
      <c r="RY52" s="104"/>
      <c r="RZ52" s="104"/>
      <c r="SA52" s="104"/>
      <c r="SB52" s="104"/>
      <c r="SC52" s="104"/>
      <c r="SD52" s="104"/>
      <c r="SE52" s="104"/>
      <c r="SF52" s="104"/>
      <c r="SG52" s="104"/>
      <c r="SH52" s="104"/>
      <c r="SI52" s="104"/>
      <c r="SJ52" s="104"/>
      <c r="SK52" s="104"/>
      <c r="SL52" s="104"/>
      <c r="SM52" s="104"/>
      <c r="SN52" s="104"/>
      <c r="SO52" s="104"/>
      <c r="SP52" s="104"/>
      <c r="SQ52" s="104"/>
      <c r="SR52" s="104"/>
      <c r="SS52" s="104"/>
      <c r="ST52" s="104"/>
      <c r="SU52" s="104"/>
      <c r="SV52" s="104"/>
      <c r="SW52" s="104"/>
      <c r="SX52" s="104"/>
      <c r="SY52" s="104"/>
      <c r="SZ52" s="104"/>
      <c r="TA52" s="104"/>
      <c r="TB52" s="104"/>
      <c r="TC52" s="104"/>
      <c r="TD52" s="104"/>
      <c r="TE52" s="104"/>
      <c r="TF52" s="104"/>
      <c r="TG52" s="104"/>
      <c r="TH52" s="104"/>
      <c r="TI52" s="104"/>
      <c r="TJ52" s="104"/>
      <c r="TK52" s="104"/>
      <c r="TL52" s="104"/>
      <c r="TM52" s="104"/>
      <c r="TN52" s="104"/>
      <c r="TO52" s="104"/>
      <c r="TP52" s="104"/>
      <c r="TQ52" s="104"/>
      <c r="TR52" s="104"/>
      <c r="TS52" s="104"/>
      <c r="TT52" s="104"/>
      <c r="TU52" s="104"/>
      <c r="TV52" s="104"/>
      <c r="TW52" s="104"/>
      <c r="TX52" s="104"/>
      <c r="TY52" s="104"/>
      <c r="TZ52" s="104"/>
      <c r="UA52" s="104"/>
      <c r="UB52" s="104"/>
      <c r="UC52" s="104"/>
      <c r="UD52" s="104"/>
      <c r="UE52" s="104"/>
      <c r="UF52" s="104"/>
      <c r="UG52" s="104"/>
      <c r="UH52" s="104"/>
      <c r="UI52" s="104"/>
      <c r="UJ52" s="104"/>
      <c r="UK52" s="104"/>
      <c r="UL52" s="104"/>
      <c r="UM52" s="104"/>
      <c r="UN52" s="104"/>
      <c r="UO52" s="104"/>
      <c r="UP52" s="104"/>
      <c r="UQ52" s="104"/>
      <c r="UR52" s="104"/>
      <c r="US52" s="104"/>
      <c r="UT52" s="104"/>
      <c r="UU52" s="104"/>
      <c r="UV52" s="104"/>
      <c r="UW52" s="104"/>
      <c r="UX52" s="104"/>
      <c r="UY52" s="104"/>
      <c r="UZ52" s="104"/>
      <c r="VA52" s="104"/>
      <c r="VB52" s="104"/>
      <c r="VC52" s="104"/>
      <c r="VD52" s="104"/>
      <c r="VE52" s="104"/>
      <c r="VF52" s="104"/>
      <c r="VG52" s="104"/>
      <c r="VH52" s="104"/>
      <c r="VI52" s="104"/>
      <c r="VJ52" s="104"/>
      <c r="VK52" s="104"/>
      <c r="VL52" s="104"/>
      <c r="VM52" s="104"/>
      <c r="VN52" s="104"/>
      <c r="VO52" s="104"/>
      <c r="VP52" s="104"/>
      <c r="VQ52" s="104"/>
      <c r="VR52" s="104"/>
      <c r="VS52" s="104"/>
      <c r="VT52" s="104"/>
      <c r="VU52" s="104"/>
      <c r="VV52" s="104"/>
      <c r="VW52" s="104"/>
      <c r="VX52" s="104"/>
      <c r="VY52" s="104"/>
      <c r="VZ52" s="104"/>
      <c r="WA52" s="104"/>
      <c r="WB52" s="104"/>
      <c r="WC52" s="104"/>
      <c r="WD52" s="104"/>
      <c r="WE52" s="104"/>
      <c r="WF52" s="104"/>
      <c r="WG52" s="104"/>
      <c r="WH52" s="104"/>
      <c r="WI52" s="104"/>
      <c r="WJ52" s="104"/>
      <c r="WK52" s="104"/>
      <c r="WL52" s="104"/>
      <c r="WM52" s="104"/>
      <c r="WN52" s="104"/>
      <c r="WO52" s="104"/>
      <c r="WP52" s="104"/>
      <c r="WQ52" s="104"/>
      <c r="WR52" s="104"/>
      <c r="WS52" s="104"/>
      <c r="WT52" s="104"/>
      <c r="WU52" s="104"/>
      <c r="WV52" s="104"/>
      <c r="WW52" s="104"/>
      <c r="WX52" s="104"/>
      <c r="WY52" s="104"/>
      <c r="WZ52" s="104"/>
      <c r="XA52" s="104"/>
      <c r="XB52" s="104"/>
      <c r="XC52" s="104"/>
      <c r="XD52" s="104"/>
      <c r="XE52" s="104"/>
      <c r="XF52" s="104"/>
      <c r="XG52" s="104"/>
      <c r="XH52" s="104"/>
      <c r="XI52" s="104"/>
      <c r="XJ52" s="104"/>
      <c r="XK52" s="104"/>
      <c r="XL52" s="104"/>
      <c r="XM52" s="104"/>
      <c r="XN52" s="104"/>
      <c r="XO52" s="104"/>
      <c r="XP52" s="104"/>
      <c r="XQ52" s="104"/>
      <c r="XR52" s="104"/>
      <c r="XS52" s="104"/>
      <c r="XT52" s="104"/>
      <c r="XU52" s="104"/>
      <c r="XV52" s="104"/>
      <c r="XW52" s="104"/>
      <c r="XX52" s="104"/>
      <c r="XY52" s="104"/>
      <c r="XZ52" s="104"/>
      <c r="YA52" s="104"/>
      <c r="YB52" s="104"/>
      <c r="YC52" s="104"/>
      <c r="YD52" s="104"/>
      <c r="YE52" s="104"/>
      <c r="YF52" s="104"/>
      <c r="YG52" s="104"/>
      <c r="YH52" s="104"/>
      <c r="YI52" s="104"/>
      <c r="YJ52" s="104"/>
      <c r="YK52" s="104"/>
      <c r="YL52" s="104"/>
      <c r="YM52" s="104"/>
      <c r="YN52" s="104"/>
      <c r="YO52" s="104"/>
      <c r="YP52" s="104"/>
      <c r="YQ52" s="104"/>
      <c r="YR52" s="104"/>
      <c r="YS52" s="104"/>
      <c r="YT52" s="104"/>
      <c r="YU52" s="104"/>
      <c r="YV52" s="104"/>
      <c r="YW52" s="104"/>
      <c r="YX52" s="104"/>
      <c r="YY52" s="104"/>
      <c r="YZ52" s="104"/>
      <c r="ZA52" s="104"/>
      <c r="ZB52" s="104"/>
      <c r="ZC52" s="104"/>
      <c r="ZD52" s="104"/>
      <c r="ZE52" s="104"/>
      <c r="ZF52" s="104"/>
      <c r="ZG52" s="104"/>
      <c r="ZH52" s="104"/>
      <c r="ZI52" s="104"/>
      <c r="ZJ52" s="104"/>
      <c r="ZK52" s="104"/>
      <c r="ZL52" s="104"/>
      <c r="ZM52" s="104"/>
      <c r="ZN52" s="104"/>
      <c r="ZO52" s="104"/>
      <c r="ZP52" s="104"/>
      <c r="ZQ52" s="104"/>
      <c r="ZR52" s="104"/>
      <c r="ZS52" s="104"/>
      <c r="ZT52" s="104"/>
      <c r="ZU52" s="104"/>
      <c r="ZV52" s="104"/>
      <c r="ZW52" s="104"/>
      <c r="ZX52" s="104"/>
      <c r="ZY52" s="104"/>
      <c r="ZZ52" s="104"/>
      <c r="AAA52" s="104"/>
      <c r="AAB52" s="104"/>
      <c r="AAC52" s="104"/>
      <c r="AAD52" s="104"/>
      <c r="AAE52" s="104"/>
      <c r="AAF52" s="104"/>
      <c r="AAG52" s="104"/>
      <c r="AAH52" s="104"/>
      <c r="AAI52" s="104"/>
      <c r="AAJ52" s="104"/>
      <c r="AAK52" s="104"/>
      <c r="AAL52" s="104"/>
      <c r="AAM52" s="104"/>
      <c r="AAN52" s="104"/>
      <c r="AAO52" s="104"/>
      <c r="AAP52" s="104"/>
      <c r="AAQ52" s="104"/>
      <c r="AAR52" s="104"/>
      <c r="AAS52" s="104"/>
      <c r="AAT52" s="104"/>
      <c r="AAU52" s="104"/>
      <c r="AAV52" s="104"/>
      <c r="AAW52" s="104"/>
      <c r="AAX52" s="104"/>
      <c r="AAY52" s="104"/>
      <c r="AAZ52" s="104"/>
      <c r="ABA52" s="104"/>
      <c r="ABB52" s="104"/>
      <c r="ABC52" s="104"/>
      <c r="ABD52" s="104"/>
      <c r="ABE52" s="104"/>
      <c r="ABF52" s="104"/>
      <c r="ABG52" s="104"/>
      <c r="ABH52" s="104"/>
      <c r="ABI52" s="104"/>
      <c r="ABJ52" s="104"/>
      <c r="ABK52" s="104"/>
      <c r="ABL52" s="104"/>
      <c r="ABM52" s="104"/>
      <c r="ABN52" s="104"/>
      <c r="ABO52" s="104"/>
      <c r="ABP52" s="104"/>
      <c r="ABQ52" s="104"/>
      <c r="ABR52" s="104"/>
      <c r="ABS52" s="104"/>
      <c r="ABT52" s="104"/>
      <c r="ABU52" s="104"/>
      <c r="ABV52" s="104"/>
      <c r="ABW52" s="104"/>
      <c r="ABX52" s="104"/>
      <c r="ABY52" s="104"/>
      <c r="ABZ52" s="104"/>
      <c r="ACA52" s="104"/>
      <c r="ACB52" s="104"/>
      <c r="ACC52" s="104"/>
      <c r="ACD52" s="104"/>
      <c r="ACE52" s="104"/>
      <c r="ACF52" s="104"/>
      <c r="ACG52" s="104"/>
      <c r="ACH52" s="104"/>
      <c r="ACI52" s="104"/>
      <c r="ACJ52" s="104"/>
      <c r="ACK52" s="104"/>
      <c r="ACL52" s="104"/>
      <c r="ACM52" s="104"/>
      <c r="ACN52" s="104"/>
      <c r="ACO52" s="104"/>
      <c r="ACP52" s="104"/>
      <c r="ACQ52" s="104"/>
      <c r="ACR52" s="104"/>
      <c r="ACS52" s="104"/>
      <c r="ACT52" s="104"/>
      <c r="ACU52" s="104"/>
      <c r="ACV52" s="104"/>
      <c r="ACW52" s="104"/>
      <c r="ACX52" s="104"/>
      <c r="ACY52" s="104"/>
      <c r="ACZ52" s="104"/>
      <c r="ADA52" s="104"/>
      <c r="ADB52" s="104"/>
      <c r="ADC52" s="104"/>
      <c r="ADD52" s="104"/>
      <c r="ADE52" s="104"/>
      <c r="ADF52" s="104"/>
      <c r="ADG52" s="104"/>
      <c r="ADH52" s="104"/>
      <c r="ADI52" s="104"/>
      <c r="ADJ52" s="104"/>
      <c r="ADK52" s="104"/>
      <c r="ADL52" s="104"/>
      <c r="ADM52" s="104"/>
      <c r="ADN52" s="104"/>
      <c r="ADO52" s="104"/>
      <c r="ADP52" s="104"/>
      <c r="ADQ52" s="104"/>
      <c r="ADR52" s="104"/>
      <c r="ADS52" s="104"/>
      <c r="ADT52" s="104"/>
      <c r="ADU52" s="104"/>
      <c r="ADV52" s="104"/>
      <c r="ADW52" s="104"/>
      <c r="ADX52" s="104"/>
      <c r="ADY52" s="104"/>
      <c r="ADZ52" s="104"/>
      <c r="AEA52" s="104"/>
      <c r="AEB52" s="104"/>
      <c r="AEC52" s="104"/>
      <c r="AED52" s="104"/>
      <c r="AEE52" s="104"/>
      <c r="AEF52" s="104"/>
      <c r="AEG52" s="104"/>
      <c r="AEH52" s="104"/>
      <c r="AEI52" s="104"/>
      <c r="AEJ52" s="104"/>
      <c r="AEK52" s="104"/>
      <c r="AEL52" s="104"/>
      <c r="AEM52" s="104"/>
      <c r="AEN52" s="104"/>
      <c r="AEO52" s="104"/>
      <c r="AEP52" s="104"/>
      <c r="AEQ52" s="104"/>
      <c r="AER52" s="104"/>
      <c r="AES52" s="104"/>
      <c r="AET52" s="104"/>
      <c r="AEU52" s="104"/>
      <c r="AEV52" s="104"/>
      <c r="AEW52" s="104"/>
      <c r="AEX52" s="104"/>
      <c r="AEY52" s="104"/>
      <c r="AEZ52" s="104"/>
      <c r="AFA52" s="104"/>
      <c r="AFB52" s="104"/>
      <c r="AFC52" s="104"/>
      <c r="AFD52" s="104"/>
      <c r="AFE52" s="104"/>
      <c r="AFF52" s="104"/>
      <c r="AFG52" s="104"/>
      <c r="AFH52" s="104"/>
      <c r="AFI52" s="104"/>
      <c r="AFJ52" s="104"/>
      <c r="AFK52" s="104"/>
      <c r="AFL52" s="104"/>
      <c r="AFM52" s="104"/>
      <c r="AFN52" s="104"/>
      <c r="AFO52" s="104"/>
      <c r="AFP52" s="104"/>
      <c r="AFQ52" s="104"/>
      <c r="AFR52" s="104"/>
      <c r="AFS52" s="104"/>
      <c r="AFT52" s="104"/>
      <c r="AFU52" s="104"/>
      <c r="AFV52" s="104"/>
      <c r="AFW52" s="104"/>
      <c r="AFX52" s="104"/>
      <c r="AFY52" s="104"/>
      <c r="AFZ52" s="104"/>
      <c r="AGA52" s="104"/>
      <c r="AGB52" s="104"/>
      <c r="AGC52" s="104"/>
      <c r="AGD52" s="104"/>
      <c r="AGE52" s="104"/>
      <c r="AGF52" s="104"/>
      <c r="AGG52" s="104"/>
      <c r="AGH52" s="104"/>
      <c r="AGI52" s="104"/>
      <c r="AGJ52" s="104"/>
      <c r="AGK52" s="104"/>
      <c r="AGL52" s="104"/>
      <c r="AGM52" s="104"/>
      <c r="AGN52" s="104"/>
      <c r="AGO52" s="104"/>
      <c r="AGP52" s="104"/>
      <c r="AGQ52" s="104"/>
      <c r="AGR52" s="104"/>
      <c r="AGS52" s="104"/>
      <c r="AGT52" s="104"/>
      <c r="AGU52" s="104"/>
      <c r="AGV52" s="104"/>
      <c r="AGW52" s="104"/>
      <c r="AGX52" s="104"/>
      <c r="AGY52" s="104"/>
      <c r="AGZ52" s="104"/>
      <c r="AHA52" s="104"/>
      <c r="AHB52" s="104"/>
      <c r="AHC52" s="104"/>
      <c r="AHD52" s="104"/>
      <c r="AHE52" s="104"/>
      <c r="AHF52" s="104"/>
      <c r="AHG52" s="104"/>
      <c r="AHH52" s="104"/>
      <c r="AHI52" s="104"/>
      <c r="AHJ52" s="104"/>
      <c r="AHK52" s="104"/>
      <c r="AHL52" s="104"/>
      <c r="AHM52" s="104"/>
      <c r="AHN52" s="104"/>
      <c r="AHO52" s="104"/>
      <c r="AHP52" s="104"/>
      <c r="AHQ52" s="104"/>
      <c r="AHR52" s="104"/>
      <c r="AHS52" s="104"/>
      <c r="AHT52" s="104"/>
      <c r="AHU52" s="104"/>
      <c r="AHV52" s="104"/>
      <c r="AHW52" s="104"/>
      <c r="AHX52" s="104"/>
      <c r="AHY52" s="104"/>
      <c r="AHZ52" s="104"/>
      <c r="AIA52" s="104"/>
      <c r="AIB52" s="104"/>
      <c r="AIC52" s="104"/>
      <c r="AID52" s="104"/>
      <c r="AIE52" s="104"/>
      <c r="AIF52" s="104"/>
      <c r="AIG52" s="104"/>
      <c r="AIH52" s="104"/>
      <c r="AII52" s="104"/>
      <c r="AIJ52" s="104"/>
      <c r="AIK52" s="104"/>
      <c r="AIL52" s="104"/>
      <c r="AIM52" s="104"/>
      <c r="AIN52" s="104"/>
      <c r="AIO52" s="104"/>
      <c r="AIP52" s="104"/>
      <c r="AIQ52" s="104"/>
      <c r="AIR52" s="104"/>
      <c r="AIS52" s="104"/>
      <c r="AIT52" s="104"/>
      <c r="AIU52" s="104"/>
      <c r="AIV52" s="104"/>
      <c r="AIW52" s="104"/>
      <c r="AIX52" s="104"/>
      <c r="AIY52" s="104"/>
      <c r="AIZ52" s="104"/>
      <c r="AJA52" s="104"/>
      <c r="AJB52" s="104"/>
      <c r="AJC52" s="104"/>
      <c r="AJD52" s="104"/>
      <c r="AJE52" s="104"/>
      <c r="AJF52" s="104"/>
      <c r="AJG52" s="104"/>
      <c r="AJH52" s="104"/>
      <c r="AJI52" s="104"/>
      <c r="AJJ52" s="104"/>
      <c r="AJK52" s="104"/>
      <c r="AJL52" s="104"/>
      <c r="AJM52" s="104"/>
      <c r="AJN52" s="104"/>
      <c r="AJO52" s="104"/>
      <c r="AJP52" s="104"/>
      <c r="AJQ52" s="104"/>
      <c r="AJR52" s="104"/>
      <c r="AJS52" s="104"/>
      <c r="AJT52" s="104"/>
      <c r="AJU52" s="104"/>
      <c r="AJV52" s="104"/>
      <c r="AJW52" s="104"/>
      <c r="AJX52" s="104"/>
      <c r="AJY52" s="104"/>
      <c r="AJZ52" s="104"/>
      <c r="AKA52" s="104"/>
      <c r="AKB52" s="104"/>
      <c r="AKC52" s="104"/>
      <c r="AKD52" s="104"/>
      <c r="AKE52" s="104"/>
      <c r="AKF52" s="104"/>
      <c r="AKG52" s="104"/>
      <c r="AKH52" s="104"/>
      <c r="AKI52" s="104"/>
      <c r="AKJ52" s="104"/>
      <c r="AKK52" s="104"/>
      <c r="AKL52" s="104"/>
      <c r="AKM52" s="104"/>
      <c r="AKN52" s="104"/>
      <c r="AKO52" s="104"/>
      <c r="AKP52" s="104"/>
      <c r="AKQ52" s="104"/>
      <c r="AKR52" s="104"/>
      <c r="AKS52" s="104"/>
      <c r="AKT52" s="104"/>
      <c r="AKU52" s="104"/>
      <c r="AKV52" s="104"/>
      <c r="AKW52" s="104"/>
      <c r="AKX52" s="104"/>
      <c r="AKY52" s="104"/>
      <c r="AKZ52" s="104"/>
      <c r="ALA52" s="104"/>
      <c r="ALB52" s="104"/>
      <c r="ALC52" s="104"/>
      <c r="ALD52" s="104"/>
      <c r="ALE52" s="104"/>
      <c r="ALF52" s="104"/>
      <c r="ALG52" s="104"/>
      <c r="ALH52" s="104"/>
      <c r="ALI52" s="104"/>
      <c r="ALJ52" s="104"/>
      <c r="ALK52" s="104"/>
      <c r="ALL52" s="104"/>
      <c r="ALM52" s="104"/>
      <c r="ALN52" s="104"/>
      <c r="ALO52" s="104"/>
      <c r="ALP52" s="104"/>
      <c r="ALQ52" s="104"/>
      <c r="ALR52" s="104"/>
      <c r="ALS52" s="104"/>
      <c r="ALT52" s="104"/>
      <c r="ALU52" s="104"/>
      <c r="ALV52" s="104"/>
      <c r="ALW52" s="104"/>
      <c r="ALX52" s="104"/>
      <c r="ALY52" s="104"/>
      <c r="ALZ52" s="104"/>
      <c r="AMA52" s="104"/>
      <c r="AMB52" s="104"/>
      <c r="AMC52" s="104"/>
      <c r="AMD52" s="104"/>
      <c r="AME52" s="104"/>
      <c r="AMF52" s="104"/>
      <c r="AMG52" s="104"/>
      <c r="AMH52" s="104"/>
      <c r="AMI52" s="104"/>
      <c r="AMJ52" s="104"/>
      <c r="AMK52" s="104"/>
      <c r="AML52" s="104"/>
      <c r="AMM52" s="104"/>
      <c r="AMN52" s="104"/>
      <c r="AMO52" s="104"/>
      <c r="AMP52" s="104"/>
      <c r="AMQ52" s="104"/>
      <c r="AMR52" s="104"/>
      <c r="AMS52" s="104"/>
      <c r="AMT52" s="104"/>
      <c r="AMU52" s="104"/>
      <c r="AMV52" s="104"/>
      <c r="AMW52" s="104"/>
      <c r="AMX52" s="104"/>
      <c r="AMY52" s="104"/>
      <c r="AMZ52" s="104"/>
      <c r="ANA52" s="104"/>
      <c r="ANB52" s="104"/>
      <c r="ANC52" s="104"/>
      <c r="AND52" s="104"/>
      <c r="ANE52" s="104"/>
      <c r="ANF52" s="104"/>
      <c r="ANG52" s="104"/>
      <c r="ANH52" s="104"/>
      <c r="ANI52" s="104"/>
      <c r="ANJ52" s="104"/>
      <c r="ANK52" s="104"/>
      <c r="ANL52" s="104"/>
      <c r="ANM52" s="104"/>
      <c r="ANN52" s="104"/>
      <c r="ANO52" s="104"/>
      <c r="ANP52" s="104"/>
      <c r="ANQ52" s="104"/>
      <c r="ANR52" s="104"/>
      <c r="ANS52" s="104"/>
      <c r="ANT52" s="104"/>
      <c r="ANU52" s="104"/>
      <c r="ANV52" s="104"/>
      <c r="ANW52" s="104"/>
      <c r="ANX52" s="104"/>
      <c r="ANY52" s="104"/>
      <c r="ANZ52" s="104"/>
      <c r="AOA52" s="104"/>
      <c r="AOB52" s="104"/>
      <c r="AOC52" s="104"/>
      <c r="AOD52" s="104"/>
      <c r="AOE52" s="104"/>
      <c r="AOF52" s="104"/>
      <c r="AOG52" s="104"/>
      <c r="AOH52" s="104"/>
      <c r="AOI52" s="104"/>
      <c r="AOJ52" s="104"/>
      <c r="AOK52" s="104"/>
      <c r="AOL52" s="104"/>
      <c r="AOM52" s="104"/>
      <c r="AON52" s="104"/>
      <c r="AOO52" s="104"/>
      <c r="AOP52" s="104"/>
      <c r="AOQ52" s="104"/>
      <c r="AOR52" s="104"/>
      <c r="AOS52" s="104"/>
      <c r="AOT52" s="104"/>
      <c r="AOU52" s="104"/>
      <c r="AOV52" s="104"/>
      <c r="AOW52" s="104"/>
      <c r="AOX52" s="104"/>
      <c r="AOY52" s="104"/>
      <c r="AOZ52" s="104"/>
      <c r="APA52" s="104"/>
      <c r="APB52" s="104"/>
      <c r="APC52" s="104"/>
      <c r="APD52" s="104"/>
      <c r="APE52" s="104"/>
      <c r="APF52" s="104"/>
      <c r="APG52" s="104"/>
      <c r="APH52" s="104"/>
      <c r="API52" s="104"/>
      <c r="APJ52" s="104"/>
      <c r="APK52" s="104"/>
      <c r="APL52" s="104"/>
      <c r="APM52" s="104"/>
      <c r="APN52" s="104"/>
      <c r="APO52" s="104"/>
      <c r="APP52" s="104"/>
      <c r="APQ52" s="104"/>
      <c r="APR52" s="104"/>
      <c r="APS52" s="104"/>
      <c r="APT52" s="104"/>
      <c r="APU52" s="104"/>
      <c r="APV52" s="104"/>
      <c r="APW52" s="104"/>
      <c r="APX52" s="104"/>
      <c r="APY52" s="104"/>
      <c r="APZ52" s="104"/>
      <c r="AQA52" s="104"/>
      <c r="AQB52" s="104"/>
      <c r="AQC52" s="104"/>
      <c r="AQD52" s="104"/>
      <c r="AQE52" s="104"/>
      <c r="AQF52" s="104"/>
      <c r="AQG52" s="104"/>
      <c r="AQH52" s="104"/>
      <c r="AQI52" s="104"/>
      <c r="AQJ52" s="104"/>
      <c r="AQK52" s="104"/>
      <c r="AQL52" s="104"/>
      <c r="AQM52" s="104"/>
      <c r="AQN52" s="104"/>
      <c r="AQO52" s="104"/>
      <c r="AQP52" s="104"/>
      <c r="AQQ52" s="104"/>
      <c r="AQR52" s="104"/>
      <c r="AQS52" s="104"/>
      <c r="AQT52" s="104"/>
      <c r="AQU52" s="104"/>
      <c r="AQV52" s="104"/>
      <c r="AQW52" s="104"/>
      <c r="AQX52" s="104"/>
      <c r="AQY52" s="104"/>
      <c r="AQZ52" s="104"/>
      <c r="ARA52" s="104"/>
      <c r="ARB52" s="104"/>
      <c r="ARC52" s="104"/>
      <c r="ARD52" s="104"/>
      <c r="ARE52" s="104"/>
      <c r="ARF52" s="104"/>
      <c r="ARG52" s="104"/>
      <c r="ARH52" s="104"/>
      <c r="ARI52" s="104"/>
      <c r="ARJ52" s="104"/>
      <c r="ARK52" s="104"/>
      <c r="ARL52" s="104"/>
      <c r="ARM52" s="104"/>
      <c r="ARN52" s="104"/>
      <c r="ARO52" s="104"/>
      <c r="ARP52" s="104"/>
      <c r="ARQ52" s="104"/>
      <c r="ARR52" s="104"/>
      <c r="ARS52" s="104"/>
      <c r="ART52" s="104"/>
      <c r="ARU52" s="104"/>
      <c r="ARV52" s="104"/>
      <c r="ARW52" s="104"/>
      <c r="ARX52" s="104"/>
      <c r="ARY52" s="104"/>
      <c r="ARZ52" s="104"/>
      <c r="ASA52" s="104"/>
      <c r="ASB52" s="104"/>
      <c r="ASC52" s="104"/>
      <c r="ASD52" s="104"/>
      <c r="ASE52" s="104"/>
      <c r="ASF52" s="104"/>
      <c r="ASG52" s="104"/>
      <c r="ASH52" s="104"/>
      <c r="ASI52" s="104"/>
      <c r="ASJ52" s="104"/>
      <c r="ASK52" s="104"/>
      <c r="ASL52" s="104"/>
      <c r="ASM52" s="104"/>
      <c r="ASN52" s="104"/>
      <c r="ASO52" s="104"/>
      <c r="ASP52" s="104"/>
      <c r="ASQ52" s="104"/>
      <c r="ASR52" s="104"/>
      <c r="ASS52" s="104"/>
      <c r="AST52" s="104"/>
      <c r="ASU52" s="104"/>
      <c r="ASV52" s="104"/>
      <c r="ASW52" s="104"/>
      <c r="ASX52" s="104"/>
      <c r="ASY52" s="104"/>
      <c r="ASZ52" s="104"/>
      <c r="ATA52" s="104"/>
      <c r="ATB52" s="104"/>
      <c r="ATC52" s="104"/>
      <c r="ATD52" s="104"/>
      <c r="ATE52" s="104"/>
      <c r="ATF52" s="104"/>
      <c r="ATG52" s="104"/>
      <c r="ATH52" s="104"/>
      <c r="ATI52" s="104"/>
      <c r="ATJ52" s="104"/>
      <c r="ATK52" s="104"/>
      <c r="ATL52" s="104"/>
      <c r="ATM52" s="104"/>
      <c r="ATN52" s="104"/>
      <c r="ATO52" s="104"/>
      <c r="ATP52" s="104"/>
      <c r="ATQ52" s="104"/>
      <c r="ATR52" s="104"/>
      <c r="ATS52" s="104"/>
      <c r="ATT52" s="104"/>
      <c r="ATU52" s="104"/>
      <c r="ATV52" s="104"/>
      <c r="ATW52" s="104"/>
      <c r="ATX52" s="104"/>
      <c r="ATY52" s="104"/>
      <c r="ATZ52" s="104"/>
      <c r="AUA52" s="104"/>
      <c r="AUB52" s="104"/>
      <c r="AUC52" s="104"/>
      <c r="AUD52" s="104"/>
      <c r="AUE52" s="104"/>
      <c r="AUF52" s="104"/>
      <c r="AUG52" s="104"/>
      <c r="AUH52" s="104"/>
      <c r="AUI52" s="104"/>
      <c r="AUJ52" s="104"/>
      <c r="AUK52" s="104"/>
      <c r="AUL52" s="104"/>
      <c r="AUM52" s="104"/>
      <c r="AUN52" s="104"/>
      <c r="AUO52" s="104"/>
      <c r="AUP52" s="104"/>
      <c r="AUQ52" s="104"/>
      <c r="AUR52" s="104"/>
      <c r="AUS52" s="104"/>
      <c r="AUT52" s="104"/>
      <c r="AUU52" s="104"/>
      <c r="AUV52" s="104"/>
      <c r="AUW52" s="104"/>
      <c r="AUX52" s="104"/>
      <c r="AUY52" s="104"/>
      <c r="AUZ52" s="104"/>
      <c r="AVA52" s="104"/>
      <c r="AVB52" s="104"/>
      <c r="AVC52" s="104"/>
      <c r="AVD52" s="104"/>
      <c r="AVE52" s="104"/>
      <c r="AVF52" s="104"/>
      <c r="AVG52" s="104"/>
      <c r="AVH52" s="104"/>
      <c r="AVI52" s="104"/>
      <c r="AVJ52" s="104"/>
      <c r="AVK52" s="104"/>
      <c r="AVL52" s="104"/>
      <c r="AVM52" s="104"/>
      <c r="AVN52" s="104"/>
      <c r="AVO52" s="104"/>
      <c r="AVP52" s="104"/>
      <c r="AVQ52" s="104"/>
      <c r="AVR52" s="104"/>
      <c r="AVS52" s="104"/>
      <c r="AVT52" s="104"/>
      <c r="AVU52" s="104"/>
      <c r="AVV52" s="104"/>
      <c r="AVW52" s="104"/>
      <c r="AVX52" s="104"/>
      <c r="AVY52" s="104"/>
      <c r="AVZ52" s="104"/>
      <c r="AWA52" s="104"/>
      <c r="AWB52" s="104"/>
      <c r="AWC52" s="104"/>
      <c r="AWD52" s="104"/>
      <c r="AWE52" s="104"/>
      <c r="AWF52" s="104"/>
      <c r="AWG52" s="104"/>
      <c r="AWH52" s="104"/>
      <c r="AWI52" s="104"/>
      <c r="AWJ52" s="104"/>
      <c r="AWK52" s="104"/>
      <c r="AWL52" s="104"/>
      <c r="AWM52" s="104"/>
      <c r="AWN52" s="104"/>
      <c r="AWO52" s="104"/>
      <c r="AWP52" s="104"/>
      <c r="AWQ52" s="104"/>
      <c r="AWR52" s="104"/>
      <c r="AWS52" s="104"/>
      <c r="AWT52" s="104"/>
      <c r="AWU52" s="104"/>
      <c r="AWV52" s="104"/>
      <c r="AWW52" s="104"/>
      <c r="AWX52" s="104"/>
      <c r="AWY52" s="104"/>
      <c r="AWZ52" s="104"/>
      <c r="AXA52" s="104"/>
      <c r="AXB52" s="104"/>
      <c r="AXC52" s="104"/>
      <c r="AXD52" s="104"/>
      <c r="AXE52" s="104"/>
      <c r="AXF52" s="104"/>
      <c r="AXG52" s="104"/>
      <c r="AXH52" s="104"/>
      <c r="AXI52" s="104"/>
      <c r="AXJ52" s="104"/>
      <c r="AXK52" s="104"/>
      <c r="AXL52" s="104"/>
      <c r="AXM52" s="104"/>
      <c r="AXN52" s="104"/>
      <c r="AXO52" s="104"/>
      <c r="AXP52" s="104"/>
      <c r="AXQ52" s="104"/>
      <c r="AXR52" s="104"/>
      <c r="AXS52" s="104"/>
      <c r="AXT52" s="104"/>
      <c r="AXU52" s="104"/>
      <c r="AXV52" s="104"/>
      <c r="AXW52" s="104"/>
      <c r="AXX52" s="104"/>
      <c r="AXY52" s="104"/>
      <c r="AXZ52" s="104"/>
      <c r="AYA52" s="104"/>
      <c r="AYB52" s="104"/>
      <c r="AYC52" s="104"/>
      <c r="AYD52" s="104"/>
      <c r="AYE52" s="104"/>
      <c r="AYF52" s="104"/>
      <c r="AYG52" s="104"/>
      <c r="AYH52" s="104"/>
      <c r="AYI52" s="104"/>
      <c r="AYJ52" s="104"/>
      <c r="AYK52" s="104"/>
      <c r="AYL52" s="104"/>
      <c r="AYM52" s="104"/>
      <c r="AYN52" s="104"/>
      <c r="AYO52" s="104"/>
      <c r="AYP52" s="104"/>
      <c r="AYQ52" s="104"/>
      <c r="AYR52" s="104"/>
      <c r="AYS52" s="104"/>
      <c r="AYT52" s="104"/>
      <c r="AYU52" s="104"/>
      <c r="AYV52" s="104"/>
      <c r="AYW52" s="104"/>
      <c r="AYX52" s="104"/>
      <c r="AYY52" s="104"/>
      <c r="AYZ52" s="104"/>
      <c r="AZA52" s="104"/>
      <c r="AZB52" s="104"/>
      <c r="AZC52" s="104"/>
      <c r="AZD52" s="104"/>
      <c r="AZE52" s="104"/>
      <c r="AZF52" s="104"/>
      <c r="AZG52" s="104"/>
      <c r="AZH52" s="104"/>
      <c r="AZI52" s="104"/>
      <c r="AZJ52" s="104"/>
      <c r="AZK52" s="104"/>
      <c r="AZL52" s="104"/>
      <c r="AZM52" s="104"/>
      <c r="AZN52" s="104"/>
      <c r="AZO52" s="104"/>
      <c r="AZP52" s="104"/>
      <c r="AZQ52" s="104"/>
      <c r="AZR52" s="104"/>
      <c r="AZS52" s="104"/>
      <c r="AZT52" s="104"/>
      <c r="AZU52" s="104"/>
      <c r="AZV52" s="104"/>
      <c r="AZW52" s="104"/>
      <c r="AZX52" s="104"/>
      <c r="AZY52" s="104"/>
      <c r="AZZ52" s="104"/>
      <c r="BAA52" s="104"/>
      <c r="BAB52" s="104"/>
      <c r="BAC52" s="104"/>
      <c r="BAD52" s="104"/>
      <c r="BAE52" s="104"/>
      <c r="BAF52" s="104"/>
      <c r="BAG52" s="104"/>
      <c r="BAH52" s="104"/>
      <c r="BAI52" s="104"/>
      <c r="BAJ52" s="104"/>
      <c r="BAK52" s="104"/>
      <c r="BAL52" s="104"/>
      <c r="BAM52" s="104"/>
      <c r="BAN52" s="104"/>
      <c r="BAO52" s="104"/>
      <c r="BAP52" s="104"/>
      <c r="BAQ52" s="104"/>
      <c r="BAR52" s="104"/>
      <c r="BAS52" s="104"/>
      <c r="BAT52" s="104"/>
      <c r="BAU52" s="104"/>
      <c r="BAV52" s="104"/>
      <c r="BAW52" s="104"/>
      <c r="BAX52" s="104"/>
      <c r="BAY52" s="104"/>
      <c r="BAZ52" s="104"/>
      <c r="BBA52" s="104"/>
      <c r="BBB52" s="104"/>
      <c r="BBC52" s="104"/>
      <c r="BBD52" s="104"/>
      <c r="BBE52" s="104"/>
      <c r="BBF52" s="104"/>
      <c r="BBG52" s="104"/>
      <c r="BBH52" s="104"/>
      <c r="BBI52" s="104"/>
      <c r="BBJ52" s="104"/>
      <c r="BBK52" s="104"/>
      <c r="BBL52" s="104"/>
      <c r="BBM52" s="104"/>
      <c r="BBN52" s="104"/>
      <c r="BBO52" s="104"/>
      <c r="BBP52" s="104"/>
      <c r="BBQ52" s="104"/>
      <c r="BBR52" s="104"/>
      <c r="BBS52" s="104"/>
      <c r="BBT52" s="104"/>
      <c r="BBU52" s="104"/>
      <c r="BBV52" s="104"/>
      <c r="BBW52" s="104"/>
      <c r="BBX52" s="104"/>
      <c r="BBY52" s="104"/>
      <c r="BBZ52" s="104"/>
      <c r="BCA52" s="104"/>
      <c r="BCB52" s="104"/>
      <c r="BCC52" s="104"/>
      <c r="BCD52" s="104"/>
      <c r="BCE52" s="104"/>
      <c r="BCF52" s="104"/>
      <c r="BCG52" s="104"/>
      <c r="BCH52" s="104"/>
      <c r="BCI52" s="104"/>
      <c r="BCJ52" s="104"/>
      <c r="BCK52" s="104"/>
      <c r="BCL52" s="104"/>
      <c r="BCM52" s="104"/>
      <c r="BCN52" s="104"/>
      <c r="BCO52" s="104"/>
      <c r="BCP52" s="104"/>
      <c r="BCQ52" s="104"/>
      <c r="BCR52" s="104"/>
      <c r="BCS52" s="104"/>
      <c r="BCT52" s="104"/>
      <c r="BCU52" s="104"/>
      <c r="BCV52" s="104"/>
      <c r="BCW52" s="104"/>
      <c r="BCX52" s="104"/>
      <c r="BCY52" s="104"/>
      <c r="BCZ52" s="104"/>
      <c r="BDA52" s="104"/>
      <c r="BDB52" s="104"/>
      <c r="BDC52" s="104"/>
      <c r="BDD52" s="104"/>
      <c r="BDE52" s="104"/>
      <c r="BDF52" s="104"/>
      <c r="BDG52" s="104"/>
      <c r="BDH52" s="104"/>
      <c r="BDI52" s="104"/>
      <c r="BDJ52" s="104"/>
      <c r="BDK52" s="104"/>
      <c r="BDL52" s="104"/>
      <c r="BDM52" s="104"/>
      <c r="BDN52" s="104"/>
      <c r="BDO52" s="104"/>
      <c r="BDP52" s="104"/>
      <c r="BDQ52" s="104"/>
      <c r="BDR52" s="104"/>
      <c r="BDS52" s="104"/>
      <c r="BDT52" s="104"/>
      <c r="BDU52" s="104"/>
      <c r="BDV52" s="104"/>
      <c r="BDW52" s="104"/>
      <c r="BDX52" s="104"/>
      <c r="BDY52" s="104"/>
      <c r="BDZ52" s="104"/>
      <c r="BEA52" s="104"/>
      <c r="BEB52" s="104"/>
      <c r="BEC52" s="104"/>
      <c r="BED52" s="104"/>
      <c r="BEE52" s="104"/>
      <c r="BEF52" s="104"/>
      <c r="BEG52" s="104"/>
      <c r="BEH52" s="104"/>
      <c r="BEI52" s="104"/>
      <c r="BEJ52" s="104"/>
      <c r="BEK52" s="104"/>
      <c r="BEL52" s="104"/>
      <c r="BEM52" s="104"/>
      <c r="BEN52" s="104"/>
      <c r="BEO52" s="104"/>
      <c r="BEP52" s="104"/>
      <c r="BEQ52" s="104"/>
      <c r="BER52" s="104"/>
      <c r="BES52" s="104"/>
      <c r="BET52" s="104"/>
      <c r="BEU52" s="104"/>
      <c r="BEV52" s="104"/>
      <c r="BEW52" s="104"/>
      <c r="BEX52" s="104"/>
      <c r="BEY52" s="104"/>
      <c r="BEZ52" s="104"/>
      <c r="BFA52" s="104"/>
      <c r="BFB52" s="104"/>
      <c r="BFC52" s="104"/>
      <c r="BFD52" s="104"/>
      <c r="BFE52" s="104"/>
      <c r="BFF52" s="104"/>
      <c r="BFG52" s="104"/>
      <c r="BFH52" s="104"/>
      <c r="BFI52" s="104"/>
      <c r="BFJ52" s="104"/>
      <c r="BFK52" s="104"/>
      <c r="BFL52" s="104"/>
      <c r="BFM52" s="104"/>
      <c r="BFN52" s="104"/>
      <c r="BFO52" s="104"/>
      <c r="BFP52" s="104"/>
      <c r="BFQ52" s="104"/>
      <c r="BFR52" s="104"/>
      <c r="BFS52" s="104"/>
      <c r="BFT52" s="104"/>
      <c r="BFU52" s="104"/>
      <c r="BFV52" s="104"/>
      <c r="BFW52" s="104"/>
      <c r="BFX52" s="104"/>
      <c r="BFY52" s="104"/>
      <c r="BFZ52" s="104"/>
      <c r="BGA52" s="104"/>
      <c r="BGB52" s="104"/>
      <c r="BGC52" s="104"/>
      <c r="BGD52" s="104"/>
      <c r="BGE52" s="104"/>
      <c r="BGF52" s="104"/>
      <c r="BGG52" s="104"/>
      <c r="BGH52" s="104"/>
      <c r="BGI52" s="104"/>
      <c r="BGJ52" s="104"/>
      <c r="BGK52" s="104"/>
      <c r="BGL52" s="104"/>
      <c r="BGM52" s="104"/>
      <c r="BGN52" s="104"/>
      <c r="BGO52" s="104"/>
      <c r="BGP52" s="104"/>
      <c r="BGQ52" s="104"/>
      <c r="BGR52" s="104"/>
      <c r="BGS52" s="104"/>
      <c r="BGT52" s="104"/>
      <c r="BGU52" s="104"/>
      <c r="BGV52" s="104"/>
      <c r="BGW52" s="104"/>
      <c r="BGX52" s="104"/>
      <c r="BGY52" s="104"/>
      <c r="BGZ52" s="104"/>
      <c r="BHA52" s="104"/>
      <c r="BHB52" s="104"/>
      <c r="BHC52" s="104"/>
      <c r="BHD52" s="104"/>
      <c r="BHE52" s="104"/>
      <c r="BHF52" s="104"/>
      <c r="BHG52" s="104"/>
      <c r="BHH52" s="104"/>
      <c r="BHI52" s="104"/>
      <c r="BHJ52" s="104"/>
      <c r="BHK52" s="104"/>
      <c r="BHL52" s="104"/>
      <c r="BHM52" s="104"/>
      <c r="BHN52" s="104"/>
      <c r="BHO52" s="104"/>
      <c r="BHP52" s="104"/>
      <c r="BHQ52" s="104"/>
      <c r="BHR52" s="104"/>
      <c r="BHS52" s="104"/>
      <c r="BHT52" s="104"/>
      <c r="BHU52" s="104"/>
      <c r="BHV52" s="104"/>
      <c r="BHW52" s="104"/>
      <c r="BHX52" s="104"/>
      <c r="BHY52" s="104"/>
      <c r="BHZ52" s="104"/>
      <c r="BIA52" s="104"/>
      <c r="BIB52" s="104"/>
      <c r="BIC52" s="104"/>
      <c r="BID52" s="104"/>
      <c r="BIE52" s="104"/>
      <c r="BIF52" s="104"/>
      <c r="BIG52" s="104"/>
      <c r="BIH52" s="104"/>
      <c r="BII52" s="104"/>
      <c r="BIJ52" s="104"/>
      <c r="BIK52" s="104"/>
      <c r="BIL52" s="104"/>
      <c r="BIM52" s="104"/>
      <c r="BIN52" s="104"/>
      <c r="BIO52" s="104"/>
      <c r="BIP52" s="104"/>
      <c r="BIQ52" s="104"/>
      <c r="BIR52" s="104"/>
      <c r="BIS52" s="104"/>
      <c r="BIT52" s="104"/>
      <c r="BIU52" s="104"/>
      <c r="BIV52" s="104"/>
      <c r="BIW52" s="104"/>
      <c r="BIX52" s="104"/>
      <c r="BIY52" s="104"/>
      <c r="BIZ52" s="104"/>
      <c r="BJA52" s="104"/>
      <c r="BJB52" s="104"/>
      <c r="BJC52" s="104"/>
      <c r="BJD52" s="104"/>
      <c r="BJE52" s="104"/>
      <c r="BJF52" s="104"/>
      <c r="BJG52" s="104"/>
      <c r="BJH52" s="104"/>
      <c r="BJI52" s="104"/>
      <c r="BJJ52" s="104"/>
      <c r="BJK52" s="104"/>
      <c r="BJL52" s="104"/>
      <c r="BJM52" s="104"/>
      <c r="BJN52" s="104"/>
      <c r="BJO52" s="104"/>
      <c r="BJP52" s="104"/>
      <c r="BJQ52" s="104"/>
      <c r="BJR52" s="104"/>
      <c r="BJS52" s="104"/>
      <c r="BJT52" s="104"/>
      <c r="BJU52" s="104"/>
      <c r="BJV52" s="104"/>
      <c r="BJW52" s="104"/>
      <c r="BJX52" s="104"/>
      <c r="BJY52" s="104"/>
      <c r="BJZ52" s="104"/>
      <c r="BKA52" s="104"/>
      <c r="BKB52" s="104"/>
      <c r="BKC52" s="104"/>
      <c r="BKD52" s="104"/>
      <c r="BKE52" s="104"/>
      <c r="BKF52" s="104"/>
      <c r="BKG52" s="104"/>
      <c r="BKH52" s="104"/>
      <c r="BKI52" s="104"/>
      <c r="BKJ52" s="104"/>
      <c r="BKK52" s="104"/>
      <c r="BKL52" s="104"/>
      <c r="BKM52" s="104"/>
      <c r="BKN52" s="104"/>
      <c r="BKO52" s="104"/>
      <c r="BKP52" s="104"/>
      <c r="BKQ52" s="104"/>
      <c r="BKR52" s="104"/>
      <c r="BKS52" s="104"/>
      <c r="BKT52" s="104"/>
      <c r="BKU52" s="104"/>
      <c r="BKV52" s="104"/>
      <c r="BKW52" s="104"/>
      <c r="BKX52" s="104"/>
      <c r="BKY52" s="104"/>
      <c r="BKZ52" s="104"/>
      <c r="BLA52" s="104"/>
      <c r="BLB52" s="104"/>
      <c r="BLC52" s="104"/>
      <c r="BLD52" s="104"/>
      <c r="BLE52" s="104"/>
      <c r="BLF52" s="104"/>
      <c r="BLG52" s="104"/>
      <c r="BLH52" s="104"/>
      <c r="BLI52" s="104"/>
      <c r="BLJ52" s="104"/>
      <c r="BLK52" s="104"/>
      <c r="BLL52" s="104"/>
      <c r="BLM52" s="104"/>
      <c r="BLN52" s="104"/>
      <c r="BLO52" s="104"/>
      <c r="BLP52" s="104"/>
      <c r="BLQ52" s="104"/>
      <c r="BLR52" s="104"/>
      <c r="BLS52" s="104"/>
      <c r="BLT52" s="104"/>
      <c r="BLU52" s="104"/>
      <c r="BLV52" s="104"/>
      <c r="BLW52" s="104"/>
      <c r="BLX52" s="104"/>
      <c r="BLY52" s="104"/>
      <c r="BLZ52" s="104"/>
      <c r="BMA52" s="104"/>
      <c r="BMB52" s="104"/>
      <c r="BMC52" s="104"/>
      <c r="BMD52" s="104"/>
      <c r="BME52" s="104"/>
      <c r="BMF52" s="104"/>
      <c r="BMG52" s="104"/>
      <c r="BMH52" s="104"/>
      <c r="BMI52" s="104"/>
      <c r="BMJ52" s="104"/>
      <c r="BMK52" s="104"/>
      <c r="BML52" s="104"/>
      <c r="BMM52" s="104"/>
      <c r="BMN52" s="104"/>
      <c r="BMO52" s="104"/>
      <c r="BMP52" s="104"/>
      <c r="BMQ52" s="104"/>
      <c r="BMR52" s="104"/>
      <c r="BMS52" s="104"/>
      <c r="BMT52" s="104"/>
      <c r="BMU52" s="104"/>
      <c r="BMV52" s="104"/>
      <c r="BMW52" s="104"/>
      <c r="BMX52" s="104"/>
      <c r="BMY52" s="104"/>
      <c r="BMZ52" s="104"/>
      <c r="BNA52" s="104"/>
      <c r="BNB52" s="104"/>
      <c r="BNC52" s="104"/>
      <c r="BND52" s="104"/>
      <c r="BNE52" s="104"/>
      <c r="BNF52" s="104"/>
      <c r="BNG52" s="104"/>
      <c r="BNH52" s="104"/>
      <c r="BNI52" s="104"/>
      <c r="BNJ52" s="104"/>
      <c r="BNK52" s="104"/>
      <c r="BNL52" s="104"/>
      <c r="BNM52" s="104"/>
      <c r="BNN52" s="104"/>
      <c r="BNO52" s="104"/>
      <c r="BNP52" s="104"/>
      <c r="BNQ52" s="104"/>
      <c r="BNR52" s="104"/>
      <c r="BNS52" s="104"/>
      <c r="BNT52" s="104"/>
      <c r="BNU52" s="104"/>
      <c r="BNV52" s="104"/>
      <c r="BNW52" s="104"/>
      <c r="BNX52" s="104"/>
      <c r="BNY52" s="104"/>
      <c r="BNZ52" s="104"/>
      <c r="BOA52" s="104"/>
      <c r="BOB52" s="104"/>
      <c r="BOC52" s="104"/>
      <c r="BOD52" s="104"/>
      <c r="BOE52" s="104"/>
      <c r="BOF52" s="104"/>
      <c r="BOG52" s="104"/>
      <c r="BOH52" s="104"/>
      <c r="BOI52" s="104"/>
      <c r="BOJ52" s="104"/>
      <c r="BOK52" s="104"/>
      <c r="BOL52" s="104"/>
      <c r="BOM52" s="104"/>
      <c r="BON52" s="104"/>
      <c r="BOO52" s="104"/>
      <c r="BOP52" s="104"/>
      <c r="BOQ52" s="104"/>
      <c r="BOR52" s="104"/>
      <c r="BOS52" s="104"/>
      <c r="BOT52" s="104"/>
      <c r="BOU52" s="104"/>
      <c r="BOV52" s="104"/>
      <c r="BOW52" s="104"/>
      <c r="BOX52" s="104"/>
      <c r="BOY52" s="104"/>
      <c r="BOZ52" s="104"/>
      <c r="BPA52" s="104"/>
      <c r="BPB52" s="104"/>
      <c r="BPC52" s="104"/>
      <c r="BPD52" s="104"/>
      <c r="BPE52" s="104"/>
      <c r="BPF52" s="104"/>
      <c r="BPG52" s="104"/>
      <c r="BPH52" s="104"/>
      <c r="BPI52" s="104"/>
      <c r="BPJ52" s="104"/>
      <c r="BPK52" s="104"/>
      <c r="BPL52" s="104"/>
      <c r="BPM52" s="104"/>
      <c r="BPN52" s="104"/>
      <c r="BPO52" s="104"/>
      <c r="BPP52" s="104"/>
      <c r="BPQ52" s="104"/>
      <c r="BPR52" s="104"/>
      <c r="BPS52" s="104"/>
      <c r="BPT52" s="104"/>
      <c r="BPU52" s="104"/>
      <c r="BPV52" s="104"/>
      <c r="BPW52" s="104"/>
      <c r="BPX52" s="104"/>
      <c r="BPY52" s="104"/>
      <c r="BPZ52" s="104"/>
      <c r="BQA52" s="104"/>
      <c r="BQB52" s="104"/>
      <c r="BQC52" s="104"/>
      <c r="BQD52" s="104"/>
      <c r="BQE52" s="104"/>
      <c r="BQF52" s="104"/>
      <c r="BQG52" s="104"/>
      <c r="BQH52" s="104"/>
      <c r="BQI52" s="104"/>
      <c r="BQJ52" s="104"/>
      <c r="BQK52" s="104"/>
      <c r="BQL52" s="104"/>
      <c r="BQM52" s="104"/>
      <c r="BQN52" s="104"/>
      <c r="BQO52" s="104"/>
      <c r="BQP52" s="104"/>
      <c r="BQQ52" s="104"/>
      <c r="BQR52" s="104"/>
      <c r="BQS52" s="104"/>
      <c r="BQT52" s="104"/>
      <c r="BQU52" s="104"/>
      <c r="BQV52" s="104"/>
      <c r="BQW52" s="104"/>
      <c r="BQX52" s="104"/>
      <c r="BQY52" s="104"/>
      <c r="BQZ52" s="104"/>
      <c r="BRA52" s="104"/>
      <c r="BRB52" s="104"/>
      <c r="BRC52" s="104"/>
      <c r="BRD52" s="104"/>
      <c r="BRE52" s="104"/>
      <c r="BRF52" s="104"/>
      <c r="BRG52" s="104"/>
      <c r="BRH52" s="104"/>
      <c r="BRI52" s="104"/>
      <c r="BRJ52" s="104"/>
      <c r="BRK52" s="104"/>
      <c r="BRL52" s="104"/>
      <c r="BRM52" s="104"/>
      <c r="BRN52" s="104"/>
      <c r="BRO52" s="104"/>
      <c r="BRP52" s="104"/>
      <c r="BRQ52" s="104"/>
    </row>
    <row r="53" spans="1:1837" s="93" customFormat="1" ht="82.95" customHeight="1" x14ac:dyDescent="0.3">
      <c r="A53" s="901"/>
      <c r="B53" s="811" t="s">
        <v>100</v>
      </c>
      <c r="C53" s="788" t="s">
        <v>99</v>
      </c>
      <c r="D53" s="372" t="s">
        <v>15</v>
      </c>
      <c r="E53" s="116" t="s">
        <v>242</v>
      </c>
      <c r="F53" s="132">
        <v>3</v>
      </c>
      <c r="G53" s="166">
        <f>F53/SUM($F$53:$F$54)</f>
        <v>0.75</v>
      </c>
      <c r="H53" s="40" t="s">
        <v>234</v>
      </c>
      <c r="I53" s="58" t="s">
        <v>235</v>
      </c>
      <c r="J53" s="40" t="s">
        <v>383</v>
      </c>
      <c r="K53" s="881" t="s">
        <v>688</v>
      </c>
      <c r="L53" s="444" t="s">
        <v>586</v>
      </c>
      <c r="M53" s="58" t="s">
        <v>230</v>
      </c>
      <c r="N53" s="105"/>
      <c r="O53" s="105"/>
      <c r="P53" s="105"/>
      <c r="Q53" s="148">
        <v>0</v>
      </c>
      <c r="R53" s="148">
        <v>0</v>
      </c>
      <c r="S53" s="148">
        <v>0</v>
      </c>
      <c r="T53" s="340">
        <f t="shared" si="3"/>
        <v>0</v>
      </c>
      <c r="U53" s="340">
        <f t="shared" si="3"/>
        <v>0</v>
      </c>
      <c r="V53" s="340">
        <f t="shared" si="3"/>
        <v>0</v>
      </c>
      <c r="W53" s="444" t="s">
        <v>586</v>
      </c>
      <c r="X53" s="58" t="s">
        <v>379</v>
      </c>
      <c r="Y53" s="105"/>
      <c r="Z53" s="105"/>
      <c r="AA53" s="105"/>
      <c r="AB53" s="148">
        <v>0</v>
      </c>
      <c r="AC53" s="148">
        <v>0</v>
      </c>
      <c r="AD53" s="148">
        <v>0</v>
      </c>
      <c r="AE53" s="205">
        <f t="shared" si="7"/>
        <v>0</v>
      </c>
      <c r="AF53" s="205">
        <f t="shared" si="7"/>
        <v>0</v>
      </c>
      <c r="AG53" s="205">
        <f t="shared" si="7"/>
        <v>0</v>
      </c>
      <c r="AH53" s="444" t="s">
        <v>586</v>
      </c>
      <c r="AI53" s="40" t="s">
        <v>237</v>
      </c>
      <c r="AJ53" s="105"/>
      <c r="AK53" s="105"/>
      <c r="AL53" s="524"/>
      <c r="AM53" s="522">
        <v>0</v>
      </c>
      <c r="AN53" s="148">
        <v>0</v>
      </c>
      <c r="AO53" s="148">
        <v>0</v>
      </c>
      <c r="AP53" s="225">
        <f t="shared" si="8"/>
        <v>0</v>
      </c>
      <c r="AQ53" s="225">
        <f t="shared" si="8"/>
        <v>0</v>
      </c>
      <c r="AR53" s="225">
        <f t="shared" si="1"/>
        <v>0</v>
      </c>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c r="FG53" s="104"/>
      <c r="FH53" s="104"/>
      <c r="FI53" s="104"/>
      <c r="FJ53" s="104"/>
      <c r="FK53" s="104"/>
      <c r="FL53" s="104"/>
      <c r="FM53" s="104"/>
      <c r="FN53" s="104"/>
      <c r="FO53" s="104"/>
      <c r="FP53" s="104"/>
      <c r="FQ53" s="104"/>
      <c r="FR53" s="104"/>
      <c r="FS53" s="104"/>
      <c r="FT53" s="104"/>
      <c r="FU53" s="104"/>
      <c r="FV53" s="104"/>
      <c r="FW53" s="104"/>
      <c r="FX53" s="104"/>
      <c r="FY53" s="104"/>
      <c r="FZ53" s="104"/>
      <c r="GA53" s="104"/>
      <c r="GB53" s="104"/>
      <c r="GC53" s="104"/>
      <c r="GD53" s="104"/>
      <c r="GE53" s="104"/>
      <c r="GF53" s="104"/>
      <c r="GG53" s="104"/>
      <c r="GH53" s="104"/>
      <c r="GI53" s="104"/>
      <c r="GJ53" s="104"/>
      <c r="GK53" s="104"/>
      <c r="GL53" s="104"/>
      <c r="GM53" s="104"/>
      <c r="GN53" s="104"/>
      <c r="GO53" s="104"/>
      <c r="GP53" s="104"/>
      <c r="GQ53" s="104"/>
      <c r="GR53" s="104"/>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104"/>
      <c r="HO53" s="104"/>
      <c r="HP53" s="104"/>
      <c r="HQ53" s="104"/>
      <c r="HR53" s="104"/>
      <c r="HS53" s="104"/>
      <c r="HT53" s="104"/>
      <c r="HU53" s="104"/>
      <c r="HV53" s="104"/>
      <c r="HW53" s="104"/>
      <c r="HX53" s="104"/>
      <c r="HY53" s="104"/>
      <c r="HZ53" s="104"/>
      <c r="IA53" s="104"/>
      <c r="IB53" s="104"/>
      <c r="IC53" s="104"/>
      <c r="ID53" s="104"/>
      <c r="IE53" s="104"/>
      <c r="IF53" s="104"/>
      <c r="IG53" s="104"/>
      <c r="IH53" s="104"/>
      <c r="II53" s="104"/>
      <c r="IJ53" s="104"/>
      <c r="IK53" s="104"/>
      <c r="IL53" s="104"/>
      <c r="IM53" s="104"/>
      <c r="IN53" s="104"/>
      <c r="IO53" s="104"/>
      <c r="IP53" s="104"/>
      <c r="IQ53" s="104"/>
      <c r="IR53" s="104"/>
      <c r="IS53" s="104"/>
      <c r="IT53" s="104"/>
      <c r="IU53" s="104"/>
      <c r="IV53" s="104"/>
      <c r="IW53" s="104"/>
      <c r="IX53" s="104"/>
      <c r="IY53" s="104"/>
      <c r="IZ53" s="104"/>
      <c r="JA53" s="104"/>
      <c r="JB53" s="104"/>
      <c r="JC53" s="104"/>
      <c r="JD53" s="104"/>
      <c r="JE53" s="104"/>
      <c r="JF53" s="104"/>
      <c r="JG53" s="104"/>
      <c r="JH53" s="104"/>
      <c r="JI53" s="104"/>
      <c r="JJ53" s="104"/>
      <c r="JK53" s="104"/>
      <c r="JL53" s="104"/>
      <c r="JM53" s="104"/>
      <c r="JN53" s="104"/>
      <c r="JO53" s="104"/>
      <c r="JP53" s="104"/>
      <c r="JQ53" s="104"/>
      <c r="JR53" s="104"/>
      <c r="JS53" s="104"/>
      <c r="JT53" s="104"/>
      <c r="JU53" s="104"/>
      <c r="JV53" s="104"/>
      <c r="JW53" s="104"/>
      <c r="JX53" s="104"/>
      <c r="JY53" s="104"/>
      <c r="JZ53" s="104"/>
      <c r="KA53" s="104"/>
      <c r="KB53" s="104"/>
      <c r="KC53" s="104"/>
      <c r="KD53" s="104"/>
      <c r="KE53" s="104"/>
      <c r="KF53" s="104"/>
      <c r="KG53" s="104"/>
      <c r="KH53" s="104"/>
      <c r="KI53" s="104"/>
      <c r="KJ53" s="104"/>
      <c r="KK53" s="104"/>
      <c r="KL53" s="104"/>
      <c r="KM53" s="104"/>
      <c r="KN53" s="104"/>
      <c r="KO53" s="104"/>
      <c r="KP53" s="104"/>
      <c r="KQ53" s="104"/>
      <c r="KR53" s="104"/>
      <c r="KS53" s="104"/>
      <c r="KT53" s="104"/>
      <c r="KU53" s="104"/>
      <c r="KV53" s="104"/>
      <c r="KW53" s="104"/>
      <c r="KX53" s="104"/>
      <c r="KY53" s="104"/>
      <c r="KZ53" s="104"/>
      <c r="LA53" s="104"/>
      <c r="LB53" s="104"/>
      <c r="LC53" s="104"/>
      <c r="LD53" s="104"/>
      <c r="LE53" s="104"/>
      <c r="LF53" s="104"/>
      <c r="LG53" s="104"/>
      <c r="LH53" s="104"/>
      <c r="LI53" s="104"/>
      <c r="LJ53" s="104"/>
      <c r="LK53" s="104"/>
      <c r="LL53" s="104"/>
      <c r="LM53" s="104"/>
      <c r="LN53" s="104"/>
      <c r="LO53" s="104"/>
      <c r="LP53" s="104"/>
      <c r="LQ53" s="104"/>
      <c r="LR53" s="104"/>
      <c r="LS53" s="104"/>
      <c r="LT53" s="104"/>
      <c r="LU53" s="104"/>
      <c r="LV53" s="104"/>
      <c r="LW53" s="104"/>
      <c r="LX53" s="104"/>
      <c r="LY53" s="104"/>
      <c r="LZ53" s="104"/>
      <c r="MA53" s="104"/>
      <c r="MB53" s="104"/>
      <c r="MC53" s="104"/>
      <c r="MD53" s="104"/>
      <c r="ME53" s="104"/>
      <c r="MF53" s="104"/>
      <c r="MG53" s="104"/>
      <c r="MH53" s="104"/>
      <c r="MI53" s="104"/>
      <c r="MJ53" s="104"/>
      <c r="MK53" s="104"/>
      <c r="ML53" s="104"/>
      <c r="MM53" s="104"/>
      <c r="MN53" s="104"/>
      <c r="MO53" s="104"/>
      <c r="MP53" s="104"/>
      <c r="MQ53" s="104"/>
      <c r="MR53" s="104"/>
      <c r="MS53" s="104"/>
      <c r="MT53" s="104"/>
      <c r="MU53" s="104"/>
      <c r="MV53" s="104"/>
      <c r="MW53" s="104"/>
      <c r="MX53" s="104"/>
      <c r="MY53" s="104"/>
      <c r="MZ53" s="104"/>
      <c r="NA53" s="104"/>
      <c r="NB53" s="104"/>
      <c r="NC53" s="104"/>
      <c r="ND53" s="104"/>
      <c r="NE53" s="104"/>
      <c r="NF53" s="104"/>
      <c r="NG53" s="104"/>
      <c r="NH53" s="104"/>
      <c r="NI53" s="104"/>
      <c r="NJ53" s="104"/>
      <c r="NK53" s="104"/>
      <c r="NL53" s="104"/>
      <c r="NM53" s="104"/>
      <c r="NN53" s="104"/>
      <c r="NO53" s="104"/>
      <c r="NP53" s="104"/>
      <c r="NQ53" s="104"/>
      <c r="NR53" s="104"/>
      <c r="NS53" s="104"/>
      <c r="NT53" s="104"/>
      <c r="NU53" s="104"/>
      <c r="NV53" s="104"/>
      <c r="NW53" s="104"/>
      <c r="NX53" s="104"/>
      <c r="NY53" s="104"/>
      <c r="NZ53" s="104"/>
      <c r="OA53" s="104"/>
      <c r="OB53" s="104"/>
      <c r="OC53" s="104"/>
      <c r="OD53" s="104"/>
      <c r="OE53" s="104"/>
      <c r="OF53" s="104"/>
      <c r="OG53" s="104"/>
      <c r="OH53" s="104"/>
      <c r="OI53" s="104"/>
      <c r="OJ53" s="104"/>
      <c r="OK53" s="104"/>
      <c r="OL53" s="104"/>
      <c r="OM53" s="104"/>
      <c r="ON53" s="104"/>
      <c r="OO53" s="104"/>
      <c r="OP53" s="104"/>
      <c r="OQ53" s="104"/>
      <c r="OR53" s="104"/>
      <c r="OS53" s="104"/>
      <c r="OT53" s="104"/>
      <c r="OU53" s="104"/>
      <c r="OV53" s="104"/>
      <c r="OW53" s="104"/>
      <c r="OX53" s="104"/>
      <c r="OY53" s="104"/>
      <c r="OZ53" s="104"/>
      <c r="PA53" s="104"/>
      <c r="PB53" s="104"/>
      <c r="PC53" s="104"/>
      <c r="PD53" s="104"/>
      <c r="PE53" s="104"/>
      <c r="PF53" s="104"/>
      <c r="PG53" s="104"/>
      <c r="PH53" s="104"/>
      <c r="PI53" s="104"/>
      <c r="PJ53" s="104"/>
      <c r="PK53" s="104"/>
      <c r="PL53" s="104"/>
      <c r="PM53" s="104"/>
      <c r="PN53" s="104"/>
      <c r="PO53" s="104"/>
      <c r="PP53" s="104"/>
      <c r="PQ53" s="104"/>
      <c r="PR53" s="104"/>
      <c r="PS53" s="104"/>
      <c r="PT53" s="104"/>
      <c r="PU53" s="104"/>
      <c r="PV53" s="104"/>
      <c r="PW53" s="104"/>
      <c r="PX53" s="104"/>
      <c r="PY53" s="104"/>
      <c r="PZ53" s="104"/>
      <c r="QA53" s="104"/>
      <c r="QB53" s="104"/>
      <c r="QC53" s="104"/>
      <c r="QD53" s="104"/>
      <c r="QE53" s="104"/>
      <c r="QF53" s="104"/>
      <c r="QG53" s="104"/>
      <c r="QH53" s="104"/>
      <c r="QI53" s="104"/>
      <c r="QJ53" s="104"/>
      <c r="QK53" s="104"/>
      <c r="QL53" s="104"/>
      <c r="QM53" s="104"/>
      <c r="QN53" s="104"/>
      <c r="QO53" s="104"/>
      <c r="QP53" s="104"/>
      <c r="QQ53" s="104"/>
      <c r="QR53" s="104"/>
      <c r="QS53" s="104"/>
      <c r="QT53" s="104"/>
      <c r="QU53" s="104"/>
      <c r="QV53" s="104"/>
      <c r="QW53" s="104"/>
      <c r="QX53" s="104"/>
      <c r="QY53" s="104"/>
      <c r="QZ53" s="104"/>
      <c r="RA53" s="104"/>
      <c r="RB53" s="104"/>
      <c r="RC53" s="104"/>
      <c r="RD53" s="104"/>
      <c r="RE53" s="104"/>
      <c r="RF53" s="104"/>
      <c r="RG53" s="104"/>
      <c r="RH53" s="104"/>
      <c r="RI53" s="104"/>
      <c r="RJ53" s="104"/>
      <c r="RK53" s="104"/>
      <c r="RL53" s="104"/>
      <c r="RM53" s="104"/>
      <c r="RN53" s="104"/>
      <c r="RO53" s="104"/>
      <c r="RP53" s="104"/>
      <c r="RQ53" s="104"/>
      <c r="RR53" s="104"/>
      <c r="RS53" s="104"/>
      <c r="RT53" s="104"/>
      <c r="RU53" s="104"/>
      <c r="RV53" s="104"/>
      <c r="RW53" s="104"/>
      <c r="RX53" s="104"/>
      <c r="RY53" s="104"/>
      <c r="RZ53" s="104"/>
      <c r="SA53" s="104"/>
      <c r="SB53" s="104"/>
      <c r="SC53" s="104"/>
      <c r="SD53" s="104"/>
      <c r="SE53" s="104"/>
      <c r="SF53" s="104"/>
      <c r="SG53" s="104"/>
      <c r="SH53" s="104"/>
      <c r="SI53" s="104"/>
      <c r="SJ53" s="104"/>
      <c r="SK53" s="104"/>
      <c r="SL53" s="104"/>
      <c r="SM53" s="104"/>
      <c r="SN53" s="104"/>
      <c r="SO53" s="104"/>
      <c r="SP53" s="104"/>
      <c r="SQ53" s="104"/>
      <c r="SR53" s="104"/>
      <c r="SS53" s="104"/>
      <c r="ST53" s="104"/>
      <c r="SU53" s="104"/>
      <c r="SV53" s="104"/>
      <c r="SW53" s="104"/>
      <c r="SX53" s="104"/>
      <c r="SY53" s="104"/>
      <c r="SZ53" s="104"/>
      <c r="TA53" s="104"/>
      <c r="TB53" s="104"/>
      <c r="TC53" s="104"/>
      <c r="TD53" s="104"/>
      <c r="TE53" s="104"/>
      <c r="TF53" s="104"/>
      <c r="TG53" s="104"/>
      <c r="TH53" s="104"/>
      <c r="TI53" s="104"/>
      <c r="TJ53" s="104"/>
      <c r="TK53" s="104"/>
      <c r="TL53" s="104"/>
      <c r="TM53" s="104"/>
      <c r="TN53" s="104"/>
      <c r="TO53" s="104"/>
      <c r="TP53" s="104"/>
      <c r="TQ53" s="104"/>
      <c r="TR53" s="104"/>
      <c r="TS53" s="104"/>
      <c r="TT53" s="104"/>
      <c r="TU53" s="104"/>
      <c r="TV53" s="104"/>
      <c r="TW53" s="104"/>
      <c r="TX53" s="104"/>
      <c r="TY53" s="104"/>
      <c r="TZ53" s="104"/>
      <c r="UA53" s="104"/>
      <c r="UB53" s="104"/>
      <c r="UC53" s="104"/>
      <c r="UD53" s="104"/>
      <c r="UE53" s="104"/>
      <c r="UF53" s="104"/>
      <c r="UG53" s="104"/>
      <c r="UH53" s="104"/>
      <c r="UI53" s="104"/>
      <c r="UJ53" s="104"/>
      <c r="UK53" s="104"/>
      <c r="UL53" s="104"/>
      <c r="UM53" s="104"/>
      <c r="UN53" s="104"/>
      <c r="UO53" s="104"/>
      <c r="UP53" s="104"/>
      <c r="UQ53" s="104"/>
      <c r="UR53" s="104"/>
      <c r="US53" s="104"/>
      <c r="UT53" s="104"/>
      <c r="UU53" s="104"/>
      <c r="UV53" s="104"/>
      <c r="UW53" s="104"/>
      <c r="UX53" s="104"/>
      <c r="UY53" s="104"/>
      <c r="UZ53" s="104"/>
      <c r="VA53" s="104"/>
      <c r="VB53" s="104"/>
      <c r="VC53" s="104"/>
      <c r="VD53" s="104"/>
      <c r="VE53" s="104"/>
      <c r="VF53" s="104"/>
      <c r="VG53" s="104"/>
      <c r="VH53" s="104"/>
      <c r="VI53" s="104"/>
      <c r="VJ53" s="104"/>
      <c r="VK53" s="104"/>
      <c r="VL53" s="104"/>
      <c r="VM53" s="104"/>
      <c r="VN53" s="104"/>
      <c r="VO53" s="104"/>
      <c r="VP53" s="104"/>
      <c r="VQ53" s="104"/>
      <c r="VR53" s="104"/>
      <c r="VS53" s="104"/>
      <c r="VT53" s="104"/>
      <c r="VU53" s="104"/>
      <c r="VV53" s="104"/>
      <c r="VW53" s="104"/>
      <c r="VX53" s="104"/>
      <c r="VY53" s="104"/>
      <c r="VZ53" s="104"/>
      <c r="WA53" s="104"/>
      <c r="WB53" s="104"/>
      <c r="WC53" s="104"/>
      <c r="WD53" s="104"/>
      <c r="WE53" s="104"/>
      <c r="WF53" s="104"/>
      <c r="WG53" s="104"/>
      <c r="WH53" s="104"/>
      <c r="WI53" s="104"/>
      <c r="WJ53" s="104"/>
      <c r="WK53" s="104"/>
      <c r="WL53" s="104"/>
      <c r="WM53" s="104"/>
      <c r="WN53" s="104"/>
      <c r="WO53" s="104"/>
      <c r="WP53" s="104"/>
      <c r="WQ53" s="104"/>
      <c r="WR53" s="104"/>
      <c r="WS53" s="104"/>
      <c r="WT53" s="104"/>
      <c r="WU53" s="104"/>
      <c r="WV53" s="104"/>
      <c r="WW53" s="104"/>
      <c r="WX53" s="104"/>
      <c r="WY53" s="104"/>
      <c r="WZ53" s="104"/>
      <c r="XA53" s="104"/>
      <c r="XB53" s="104"/>
      <c r="XC53" s="104"/>
      <c r="XD53" s="104"/>
      <c r="XE53" s="104"/>
      <c r="XF53" s="104"/>
      <c r="XG53" s="104"/>
      <c r="XH53" s="104"/>
      <c r="XI53" s="104"/>
      <c r="XJ53" s="104"/>
      <c r="XK53" s="104"/>
      <c r="XL53" s="104"/>
      <c r="XM53" s="104"/>
      <c r="XN53" s="104"/>
      <c r="XO53" s="104"/>
      <c r="XP53" s="104"/>
      <c r="XQ53" s="104"/>
      <c r="XR53" s="104"/>
      <c r="XS53" s="104"/>
      <c r="XT53" s="104"/>
      <c r="XU53" s="104"/>
      <c r="XV53" s="104"/>
      <c r="XW53" s="104"/>
      <c r="XX53" s="104"/>
      <c r="XY53" s="104"/>
      <c r="XZ53" s="104"/>
      <c r="YA53" s="104"/>
      <c r="YB53" s="104"/>
      <c r="YC53" s="104"/>
      <c r="YD53" s="104"/>
      <c r="YE53" s="104"/>
      <c r="YF53" s="104"/>
      <c r="YG53" s="104"/>
      <c r="YH53" s="104"/>
      <c r="YI53" s="104"/>
      <c r="YJ53" s="104"/>
      <c r="YK53" s="104"/>
      <c r="YL53" s="104"/>
      <c r="YM53" s="104"/>
      <c r="YN53" s="104"/>
      <c r="YO53" s="104"/>
      <c r="YP53" s="104"/>
      <c r="YQ53" s="104"/>
      <c r="YR53" s="104"/>
      <c r="YS53" s="104"/>
      <c r="YT53" s="104"/>
      <c r="YU53" s="104"/>
      <c r="YV53" s="104"/>
      <c r="YW53" s="104"/>
      <c r="YX53" s="104"/>
      <c r="YY53" s="104"/>
      <c r="YZ53" s="104"/>
      <c r="ZA53" s="104"/>
      <c r="ZB53" s="104"/>
      <c r="ZC53" s="104"/>
      <c r="ZD53" s="104"/>
      <c r="ZE53" s="104"/>
      <c r="ZF53" s="104"/>
      <c r="ZG53" s="104"/>
      <c r="ZH53" s="104"/>
      <c r="ZI53" s="104"/>
      <c r="ZJ53" s="104"/>
      <c r="ZK53" s="104"/>
      <c r="ZL53" s="104"/>
      <c r="ZM53" s="104"/>
      <c r="ZN53" s="104"/>
      <c r="ZO53" s="104"/>
      <c r="ZP53" s="104"/>
      <c r="ZQ53" s="104"/>
      <c r="ZR53" s="104"/>
      <c r="ZS53" s="104"/>
      <c r="ZT53" s="104"/>
      <c r="ZU53" s="104"/>
      <c r="ZV53" s="104"/>
      <c r="ZW53" s="104"/>
      <c r="ZX53" s="104"/>
      <c r="ZY53" s="104"/>
      <c r="ZZ53" s="104"/>
      <c r="AAA53" s="104"/>
      <c r="AAB53" s="104"/>
      <c r="AAC53" s="104"/>
      <c r="AAD53" s="104"/>
      <c r="AAE53" s="104"/>
      <c r="AAF53" s="104"/>
      <c r="AAG53" s="104"/>
      <c r="AAH53" s="104"/>
      <c r="AAI53" s="104"/>
      <c r="AAJ53" s="104"/>
      <c r="AAK53" s="104"/>
      <c r="AAL53" s="104"/>
      <c r="AAM53" s="104"/>
      <c r="AAN53" s="104"/>
      <c r="AAO53" s="104"/>
      <c r="AAP53" s="104"/>
      <c r="AAQ53" s="104"/>
      <c r="AAR53" s="104"/>
      <c r="AAS53" s="104"/>
      <c r="AAT53" s="104"/>
      <c r="AAU53" s="104"/>
      <c r="AAV53" s="104"/>
      <c r="AAW53" s="104"/>
      <c r="AAX53" s="104"/>
      <c r="AAY53" s="104"/>
      <c r="AAZ53" s="104"/>
      <c r="ABA53" s="104"/>
      <c r="ABB53" s="104"/>
      <c r="ABC53" s="104"/>
      <c r="ABD53" s="104"/>
      <c r="ABE53" s="104"/>
      <c r="ABF53" s="104"/>
      <c r="ABG53" s="104"/>
      <c r="ABH53" s="104"/>
      <c r="ABI53" s="104"/>
      <c r="ABJ53" s="104"/>
      <c r="ABK53" s="104"/>
      <c r="ABL53" s="104"/>
      <c r="ABM53" s="104"/>
      <c r="ABN53" s="104"/>
      <c r="ABO53" s="104"/>
      <c r="ABP53" s="104"/>
      <c r="ABQ53" s="104"/>
      <c r="ABR53" s="104"/>
      <c r="ABS53" s="104"/>
      <c r="ABT53" s="104"/>
      <c r="ABU53" s="104"/>
      <c r="ABV53" s="104"/>
      <c r="ABW53" s="104"/>
      <c r="ABX53" s="104"/>
      <c r="ABY53" s="104"/>
      <c r="ABZ53" s="104"/>
      <c r="ACA53" s="104"/>
      <c r="ACB53" s="104"/>
      <c r="ACC53" s="104"/>
      <c r="ACD53" s="104"/>
      <c r="ACE53" s="104"/>
      <c r="ACF53" s="104"/>
      <c r="ACG53" s="104"/>
      <c r="ACH53" s="104"/>
      <c r="ACI53" s="104"/>
      <c r="ACJ53" s="104"/>
      <c r="ACK53" s="104"/>
      <c r="ACL53" s="104"/>
      <c r="ACM53" s="104"/>
      <c r="ACN53" s="104"/>
      <c r="ACO53" s="104"/>
      <c r="ACP53" s="104"/>
      <c r="ACQ53" s="104"/>
      <c r="ACR53" s="104"/>
      <c r="ACS53" s="104"/>
      <c r="ACT53" s="104"/>
      <c r="ACU53" s="104"/>
      <c r="ACV53" s="104"/>
      <c r="ACW53" s="104"/>
      <c r="ACX53" s="104"/>
      <c r="ACY53" s="104"/>
      <c r="ACZ53" s="104"/>
      <c r="ADA53" s="104"/>
      <c r="ADB53" s="104"/>
      <c r="ADC53" s="104"/>
      <c r="ADD53" s="104"/>
      <c r="ADE53" s="104"/>
      <c r="ADF53" s="104"/>
      <c r="ADG53" s="104"/>
      <c r="ADH53" s="104"/>
      <c r="ADI53" s="104"/>
      <c r="ADJ53" s="104"/>
      <c r="ADK53" s="104"/>
      <c r="ADL53" s="104"/>
      <c r="ADM53" s="104"/>
      <c r="ADN53" s="104"/>
      <c r="ADO53" s="104"/>
      <c r="ADP53" s="104"/>
      <c r="ADQ53" s="104"/>
      <c r="ADR53" s="104"/>
      <c r="ADS53" s="104"/>
      <c r="ADT53" s="104"/>
      <c r="ADU53" s="104"/>
      <c r="ADV53" s="104"/>
      <c r="ADW53" s="104"/>
      <c r="ADX53" s="104"/>
      <c r="ADY53" s="104"/>
      <c r="ADZ53" s="104"/>
      <c r="AEA53" s="104"/>
      <c r="AEB53" s="104"/>
      <c r="AEC53" s="104"/>
      <c r="AED53" s="104"/>
      <c r="AEE53" s="104"/>
      <c r="AEF53" s="104"/>
      <c r="AEG53" s="104"/>
      <c r="AEH53" s="104"/>
      <c r="AEI53" s="104"/>
      <c r="AEJ53" s="104"/>
      <c r="AEK53" s="104"/>
      <c r="AEL53" s="104"/>
      <c r="AEM53" s="104"/>
      <c r="AEN53" s="104"/>
      <c r="AEO53" s="104"/>
      <c r="AEP53" s="104"/>
      <c r="AEQ53" s="104"/>
      <c r="AER53" s="104"/>
      <c r="AES53" s="104"/>
      <c r="AET53" s="104"/>
      <c r="AEU53" s="104"/>
      <c r="AEV53" s="104"/>
      <c r="AEW53" s="104"/>
      <c r="AEX53" s="104"/>
      <c r="AEY53" s="104"/>
      <c r="AEZ53" s="104"/>
      <c r="AFA53" s="104"/>
      <c r="AFB53" s="104"/>
      <c r="AFC53" s="104"/>
      <c r="AFD53" s="104"/>
      <c r="AFE53" s="104"/>
      <c r="AFF53" s="104"/>
      <c r="AFG53" s="104"/>
      <c r="AFH53" s="104"/>
      <c r="AFI53" s="104"/>
      <c r="AFJ53" s="104"/>
      <c r="AFK53" s="104"/>
      <c r="AFL53" s="104"/>
      <c r="AFM53" s="104"/>
      <c r="AFN53" s="104"/>
      <c r="AFO53" s="104"/>
      <c r="AFP53" s="104"/>
      <c r="AFQ53" s="104"/>
      <c r="AFR53" s="104"/>
      <c r="AFS53" s="104"/>
      <c r="AFT53" s="104"/>
      <c r="AFU53" s="104"/>
      <c r="AFV53" s="104"/>
      <c r="AFW53" s="104"/>
      <c r="AFX53" s="104"/>
      <c r="AFY53" s="104"/>
      <c r="AFZ53" s="104"/>
      <c r="AGA53" s="104"/>
      <c r="AGB53" s="104"/>
      <c r="AGC53" s="104"/>
      <c r="AGD53" s="104"/>
      <c r="AGE53" s="104"/>
      <c r="AGF53" s="104"/>
      <c r="AGG53" s="104"/>
      <c r="AGH53" s="104"/>
      <c r="AGI53" s="104"/>
      <c r="AGJ53" s="104"/>
      <c r="AGK53" s="104"/>
      <c r="AGL53" s="104"/>
      <c r="AGM53" s="104"/>
      <c r="AGN53" s="104"/>
      <c r="AGO53" s="104"/>
      <c r="AGP53" s="104"/>
      <c r="AGQ53" s="104"/>
      <c r="AGR53" s="104"/>
      <c r="AGS53" s="104"/>
      <c r="AGT53" s="104"/>
      <c r="AGU53" s="104"/>
      <c r="AGV53" s="104"/>
      <c r="AGW53" s="104"/>
      <c r="AGX53" s="104"/>
      <c r="AGY53" s="104"/>
      <c r="AGZ53" s="104"/>
      <c r="AHA53" s="104"/>
      <c r="AHB53" s="104"/>
      <c r="AHC53" s="104"/>
      <c r="AHD53" s="104"/>
      <c r="AHE53" s="104"/>
      <c r="AHF53" s="104"/>
      <c r="AHG53" s="104"/>
      <c r="AHH53" s="104"/>
      <c r="AHI53" s="104"/>
      <c r="AHJ53" s="104"/>
      <c r="AHK53" s="104"/>
      <c r="AHL53" s="104"/>
      <c r="AHM53" s="104"/>
      <c r="AHN53" s="104"/>
      <c r="AHO53" s="104"/>
      <c r="AHP53" s="104"/>
      <c r="AHQ53" s="104"/>
      <c r="AHR53" s="104"/>
      <c r="AHS53" s="104"/>
      <c r="AHT53" s="104"/>
      <c r="AHU53" s="104"/>
      <c r="AHV53" s="104"/>
      <c r="AHW53" s="104"/>
      <c r="AHX53" s="104"/>
      <c r="AHY53" s="104"/>
      <c r="AHZ53" s="104"/>
      <c r="AIA53" s="104"/>
      <c r="AIB53" s="104"/>
      <c r="AIC53" s="104"/>
      <c r="AID53" s="104"/>
      <c r="AIE53" s="104"/>
      <c r="AIF53" s="104"/>
      <c r="AIG53" s="104"/>
      <c r="AIH53" s="104"/>
      <c r="AII53" s="104"/>
      <c r="AIJ53" s="104"/>
      <c r="AIK53" s="104"/>
      <c r="AIL53" s="104"/>
      <c r="AIM53" s="104"/>
      <c r="AIN53" s="104"/>
      <c r="AIO53" s="104"/>
      <c r="AIP53" s="104"/>
      <c r="AIQ53" s="104"/>
      <c r="AIR53" s="104"/>
      <c r="AIS53" s="104"/>
      <c r="AIT53" s="104"/>
      <c r="AIU53" s="104"/>
      <c r="AIV53" s="104"/>
      <c r="AIW53" s="104"/>
      <c r="AIX53" s="104"/>
      <c r="AIY53" s="104"/>
      <c r="AIZ53" s="104"/>
      <c r="AJA53" s="104"/>
      <c r="AJB53" s="104"/>
      <c r="AJC53" s="104"/>
      <c r="AJD53" s="104"/>
      <c r="AJE53" s="104"/>
      <c r="AJF53" s="104"/>
      <c r="AJG53" s="104"/>
      <c r="AJH53" s="104"/>
      <c r="AJI53" s="104"/>
      <c r="AJJ53" s="104"/>
      <c r="AJK53" s="104"/>
      <c r="AJL53" s="104"/>
      <c r="AJM53" s="104"/>
      <c r="AJN53" s="104"/>
      <c r="AJO53" s="104"/>
      <c r="AJP53" s="104"/>
      <c r="AJQ53" s="104"/>
      <c r="AJR53" s="104"/>
      <c r="AJS53" s="104"/>
      <c r="AJT53" s="104"/>
      <c r="AJU53" s="104"/>
      <c r="AJV53" s="104"/>
      <c r="AJW53" s="104"/>
      <c r="AJX53" s="104"/>
      <c r="AJY53" s="104"/>
      <c r="AJZ53" s="104"/>
      <c r="AKA53" s="104"/>
      <c r="AKB53" s="104"/>
      <c r="AKC53" s="104"/>
      <c r="AKD53" s="104"/>
      <c r="AKE53" s="104"/>
      <c r="AKF53" s="104"/>
      <c r="AKG53" s="104"/>
      <c r="AKH53" s="104"/>
      <c r="AKI53" s="104"/>
      <c r="AKJ53" s="104"/>
      <c r="AKK53" s="104"/>
      <c r="AKL53" s="104"/>
      <c r="AKM53" s="104"/>
      <c r="AKN53" s="104"/>
      <c r="AKO53" s="104"/>
      <c r="AKP53" s="104"/>
      <c r="AKQ53" s="104"/>
      <c r="AKR53" s="104"/>
      <c r="AKS53" s="104"/>
      <c r="AKT53" s="104"/>
      <c r="AKU53" s="104"/>
      <c r="AKV53" s="104"/>
      <c r="AKW53" s="104"/>
      <c r="AKX53" s="104"/>
      <c r="AKY53" s="104"/>
      <c r="AKZ53" s="104"/>
      <c r="ALA53" s="104"/>
      <c r="ALB53" s="104"/>
      <c r="ALC53" s="104"/>
      <c r="ALD53" s="104"/>
      <c r="ALE53" s="104"/>
      <c r="ALF53" s="104"/>
      <c r="ALG53" s="104"/>
      <c r="ALH53" s="104"/>
      <c r="ALI53" s="104"/>
      <c r="ALJ53" s="104"/>
      <c r="ALK53" s="104"/>
      <c r="ALL53" s="104"/>
      <c r="ALM53" s="104"/>
      <c r="ALN53" s="104"/>
      <c r="ALO53" s="104"/>
      <c r="ALP53" s="104"/>
      <c r="ALQ53" s="104"/>
      <c r="ALR53" s="104"/>
      <c r="ALS53" s="104"/>
      <c r="ALT53" s="104"/>
      <c r="ALU53" s="104"/>
      <c r="ALV53" s="104"/>
      <c r="ALW53" s="104"/>
      <c r="ALX53" s="104"/>
      <c r="ALY53" s="104"/>
      <c r="ALZ53" s="104"/>
      <c r="AMA53" s="104"/>
      <c r="AMB53" s="104"/>
      <c r="AMC53" s="104"/>
      <c r="AMD53" s="104"/>
      <c r="AME53" s="104"/>
      <c r="AMF53" s="104"/>
      <c r="AMG53" s="104"/>
      <c r="AMH53" s="104"/>
      <c r="AMI53" s="104"/>
      <c r="AMJ53" s="104"/>
      <c r="AMK53" s="104"/>
      <c r="AML53" s="104"/>
      <c r="AMM53" s="104"/>
      <c r="AMN53" s="104"/>
      <c r="AMO53" s="104"/>
      <c r="AMP53" s="104"/>
      <c r="AMQ53" s="104"/>
      <c r="AMR53" s="104"/>
      <c r="AMS53" s="104"/>
      <c r="AMT53" s="104"/>
      <c r="AMU53" s="104"/>
      <c r="AMV53" s="104"/>
      <c r="AMW53" s="104"/>
      <c r="AMX53" s="104"/>
      <c r="AMY53" s="104"/>
      <c r="AMZ53" s="104"/>
      <c r="ANA53" s="104"/>
      <c r="ANB53" s="104"/>
      <c r="ANC53" s="104"/>
      <c r="AND53" s="104"/>
      <c r="ANE53" s="104"/>
      <c r="ANF53" s="104"/>
      <c r="ANG53" s="104"/>
      <c r="ANH53" s="104"/>
      <c r="ANI53" s="104"/>
      <c r="ANJ53" s="104"/>
      <c r="ANK53" s="104"/>
      <c r="ANL53" s="104"/>
      <c r="ANM53" s="104"/>
      <c r="ANN53" s="104"/>
      <c r="ANO53" s="104"/>
      <c r="ANP53" s="104"/>
      <c r="ANQ53" s="104"/>
      <c r="ANR53" s="104"/>
      <c r="ANS53" s="104"/>
      <c r="ANT53" s="104"/>
      <c r="ANU53" s="104"/>
      <c r="ANV53" s="104"/>
      <c r="ANW53" s="104"/>
      <c r="ANX53" s="104"/>
      <c r="ANY53" s="104"/>
      <c r="ANZ53" s="104"/>
      <c r="AOA53" s="104"/>
      <c r="AOB53" s="104"/>
      <c r="AOC53" s="104"/>
      <c r="AOD53" s="104"/>
      <c r="AOE53" s="104"/>
      <c r="AOF53" s="104"/>
      <c r="AOG53" s="104"/>
      <c r="AOH53" s="104"/>
      <c r="AOI53" s="104"/>
      <c r="AOJ53" s="104"/>
      <c r="AOK53" s="104"/>
      <c r="AOL53" s="104"/>
      <c r="AOM53" s="104"/>
      <c r="AON53" s="104"/>
      <c r="AOO53" s="104"/>
      <c r="AOP53" s="104"/>
      <c r="AOQ53" s="104"/>
      <c r="AOR53" s="104"/>
      <c r="AOS53" s="104"/>
      <c r="AOT53" s="104"/>
      <c r="AOU53" s="104"/>
      <c r="AOV53" s="104"/>
      <c r="AOW53" s="104"/>
      <c r="AOX53" s="104"/>
      <c r="AOY53" s="104"/>
      <c r="AOZ53" s="104"/>
      <c r="APA53" s="104"/>
      <c r="APB53" s="104"/>
      <c r="APC53" s="104"/>
      <c r="APD53" s="104"/>
      <c r="APE53" s="104"/>
      <c r="APF53" s="104"/>
      <c r="APG53" s="104"/>
      <c r="APH53" s="104"/>
      <c r="API53" s="104"/>
      <c r="APJ53" s="104"/>
      <c r="APK53" s="104"/>
      <c r="APL53" s="104"/>
      <c r="APM53" s="104"/>
      <c r="APN53" s="104"/>
      <c r="APO53" s="104"/>
      <c r="APP53" s="104"/>
      <c r="APQ53" s="104"/>
      <c r="APR53" s="104"/>
      <c r="APS53" s="104"/>
      <c r="APT53" s="104"/>
      <c r="APU53" s="104"/>
      <c r="APV53" s="104"/>
      <c r="APW53" s="104"/>
      <c r="APX53" s="104"/>
      <c r="APY53" s="104"/>
      <c r="APZ53" s="104"/>
      <c r="AQA53" s="104"/>
      <c r="AQB53" s="104"/>
      <c r="AQC53" s="104"/>
      <c r="AQD53" s="104"/>
      <c r="AQE53" s="104"/>
      <c r="AQF53" s="104"/>
      <c r="AQG53" s="104"/>
      <c r="AQH53" s="104"/>
      <c r="AQI53" s="104"/>
      <c r="AQJ53" s="104"/>
      <c r="AQK53" s="104"/>
      <c r="AQL53" s="104"/>
      <c r="AQM53" s="104"/>
      <c r="AQN53" s="104"/>
      <c r="AQO53" s="104"/>
      <c r="AQP53" s="104"/>
      <c r="AQQ53" s="104"/>
      <c r="AQR53" s="104"/>
      <c r="AQS53" s="104"/>
      <c r="AQT53" s="104"/>
      <c r="AQU53" s="104"/>
      <c r="AQV53" s="104"/>
      <c r="AQW53" s="104"/>
      <c r="AQX53" s="104"/>
      <c r="AQY53" s="104"/>
      <c r="AQZ53" s="104"/>
      <c r="ARA53" s="104"/>
      <c r="ARB53" s="104"/>
      <c r="ARC53" s="104"/>
      <c r="ARD53" s="104"/>
      <c r="ARE53" s="104"/>
      <c r="ARF53" s="104"/>
      <c r="ARG53" s="104"/>
      <c r="ARH53" s="104"/>
      <c r="ARI53" s="104"/>
      <c r="ARJ53" s="104"/>
      <c r="ARK53" s="104"/>
      <c r="ARL53" s="104"/>
      <c r="ARM53" s="104"/>
      <c r="ARN53" s="104"/>
      <c r="ARO53" s="104"/>
      <c r="ARP53" s="104"/>
      <c r="ARQ53" s="104"/>
      <c r="ARR53" s="104"/>
      <c r="ARS53" s="104"/>
      <c r="ART53" s="104"/>
      <c r="ARU53" s="104"/>
      <c r="ARV53" s="104"/>
      <c r="ARW53" s="104"/>
      <c r="ARX53" s="104"/>
      <c r="ARY53" s="104"/>
      <c r="ARZ53" s="104"/>
      <c r="ASA53" s="104"/>
      <c r="ASB53" s="104"/>
      <c r="ASC53" s="104"/>
      <c r="ASD53" s="104"/>
      <c r="ASE53" s="104"/>
      <c r="ASF53" s="104"/>
      <c r="ASG53" s="104"/>
      <c r="ASH53" s="104"/>
      <c r="ASI53" s="104"/>
      <c r="ASJ53" s="104"/>
      <c r="ASK53" s="104"/>
      <c r="ASL53" s="104"/>
      <c r="ASM53" s="104"/>
      <c r="ASN53" s="104"/>
      <c r="ASO53" s="104"/>
      <c r="ASP53" s="104"/>
      <c r="ASQ53" s="104"/>
      <c r="ASR53" s="104"/>
      <c r="ASS53" s="104"/>
      <c r="AST53" s="104"/>
      <c r="ASU53" s="104"/>
      <c r="ASV53" s="104"/>
      <c r="ASW53" s="104"/>
      <c r="ASX53" s="104"/>
      <c r="ASY53" s="104"/>
      <c r="ASZ53" s="104"/>
      <c r="ATA53" s="104"/>
      <c r="ATB53" s="104"/>
      <c r="ATC53" s="104"/>
      <c r="ATD53" s="104"/>
      <c r="ATE53" s="104"/>
      <c r="ATF53" s="104"/>
      <c r="ATG53" s="104"/>
      <c r="ATH53" s="104"/>
      <c r="ATI53" s="104"/>
      <c r="ATJ53" s="104"/>
      <c r="ATK53" s="104"/>
      <c r="ATL53" s="104"/>
      <c r="ATM53" s="104"/>
      <c r="ATN53" s="104"/>
      <c r="ATO53" s="104"/>
      <c r="ATP53" s="104"/>
      <c r="ATQ53" s="104"/>
      <c r="ATR53" s="104"/>
      <c r="ATS53" s="104"/>
      <c r="ATT53" s="104"/>
      <c r="ATU53" s="104"/>
      <c r="ATV53" s="104"/>
      <c r="ATW53" s="104"/>
      <c r="ATX53" s="104"/>
      <c r="ATY53" s="104"/>
      <c r="ATZ53" s="104"/>
      <c r="AUA53" s="104"/>
      <c r="AUB53" s="104"/>
      <c r="AUC53" s="104"/>
      <c r="AUD53" s="104"/>
      <c r="AUE53" s="104"/>
      <c r="AUF53" s="104"/>
      <c r="AUG53" s="104"/>
      <c r="AUH53" s="104"/>
      <c r="AUI53" s="104"/>
      <c r="AUJ53" s="104"/>
      <c r="AUK53" s="104"/>
      <c r="AUL53" s="104"/>
      <c r="AUM53" s="104"/>
      <c r="AUN53" s="104"/>
      <c r="AUO53" s="104"/>
      <c r="AUP53" s="104"/>
      <c r="AUQ53" s="104"/>
      <c r="AUR53" s="104"/>
      <c r="AUS53" s="104"/>
      <c r="AUT53" s="104"/>
      <c r="AUU53" s="104"/>
      <c r="AUV53" s="104"/>
      <c r="AUW53" s="104"/>
      <c r="AUX53" s="104"/>
      <c r="AUY53" s="104"/>
      <c r="AUZ53" s="104"/>
      <c r="AVA53" s="104"/>
      <c r="AVB53" s="104"/>
      <c r="AVC53" s="104"/>
      <c r="AVD53" s="104"/>
      <c r="AVE53" s="104"/>
      <c r="AVF53" s="104"/>
      <c r="AVG53" s="104"/>
      <c r="AVH53" s="104"/>
      <c r="AVI53" s="104"/>
      <c r="AVJ53" s="104"/>
      <c r="AVK53" s="104"/>
      <c r="AVL53" s="104"/>
      <c r="AVM53" s="104"/>
      <c r="AVN53" s="104"/>
      <c r="AVO53" s="104"/>
      <c r="AVP53" s="104"/>
      <c r="AVQ53" s="104"/>
      <c r="AVR53" s="104"/>
      <c r="AVS53" s="104"/>
      <c r="AVT53" s="104"/>
      <c r="AVU53" s="104"/>
      <c r="AVV53" s="104"/>
      <c r="AVW53" s="104"/>
      <c r="AVX53" s="104"/>
      <c r="AVY53" s="104"/>
      <c r="AVZ53" s="104"/>
      <c r="AWA53" s="104"/>
      <c r="AWB53" s="104"/>
      <c r="AWC53" s="104"/>
      <c r="AWD53" s="104"/>
      <c r="AWE53" s="104"/>
      <c r="AWF53" s="104"/>
      <c r="AWG53" s="104"/>
      <c r="AWH53" s="104"/>
      <c r="AWI53" s="104"/>
      <c r="AWJ53" s="104"/>
      <c r="AWK53" s="104"/>
      <c r="AWL53" s="104"/>
      <c r="AWM53" s="104"/>
      <c r="AWN53" s="104"/>
      <c r="AWO53" s="104"/>
      <c r="AWP53" s="104"/>
      <c r="AWQ53" s="104"/>
      <c r="AWR53" s="104"/>
      <c r="AWS53" s="104"/>
      <c r="AWT53" s="104"/>
      <c r="AWU53" s="104"/>
      <c r="AWV53" s="104"/>
      <c r="AWW53" s="104"/>
      <c r="AWX53" s="104"/>
      <c r="AWY53" s="104"/>
      <c r="AWZ53" s="104"/>
      <c r="AXA53" s="104"/>
      <c r="AXB53" s="104"/>
      <c r="AXC53" s="104"/>
      <c r="AXD53" s="104"/>
      <c r="AXE53" s="104"/>
      <c r="AXF53" s="104"/>
      <c r="AXG53" s="104"/>
      <c r="AXH53" s="104"/>
      <c r="AXI53" s="104"/>
      <c r="AXJ53" s="104"/>
      <c r="AXK53" s="104"/>
      <c r="AXL53" s="104"/>
      <c r="AXM53" s="104"/>
      <c r="AXN53" s="104"/>
      <c r="AXO53" s="104"/>
      <c r="AXP53" s="104"/>
      <c r="AXQ53" s="104"/>
      <c r="AXR53" s="104"/>
      <c r="AXS53" s="104"/>
      <c r="AXT53" s="104"/>
      <c r="AXU53" s="104"/>
      <c r="AXV53" s="104"/>
      <c r="AXW53" s="104"/>
      <c r="AXX53" s="104"/>
      <c r="AXY53" s="104"/>
      <c r="AXZ53" s="104"/>
      <c r="AYA53" s="104"/>
      <c r="AYB53" s="104"/>
      <c r="AYC53" s="104"/>
      <c r="AYD53" s="104"/>
      <c r="AYE53" s="104"/>
      <c r="AYF53" s="104"/>
      <c r="AYG53" s="104"/>
      <c r="AYH53" s="104"/>
      <c r="AYI53" s="104"/>
      <c r="AYJ53" s="104"/>
      <c r="AYK53" s="104"/>
      <c r="AYL53" s="104"/>
      <c r="AYM53" s="104"/>
      <c r="AYN53" s="104"/>
      <c r="AYO53" s="104"/>
      <c r="AYP53" s="104"/>
      <c r="AYQ53" s="104"/>
      <c r="AYR53" s="104"/>
      <c r="AYS53" s="104"/>
      <c r="AYT53" s="104"/>
      <c r="AYU53" s="104"/>
      <c r="AYV53" s="104"/>
      <c r="AYW53" s="104"/>
      <c r="AYX53" s="104"/>
      <c r="AYY53" s="104"/>
      <c r="AYZ53" s="104"/>
      <c r="AZA53" s="104"/>
      <c r="AZB53" s="104"/>
      <c r="AZC53" s="104"/>
      <c r="AZD53" s="104"/>
      <c r="AZE53" s="104"/>
      <c r="AZF53" s="104"/>
      <c r="AZG53" s="104"/>
      <c r="AZH53" s="104"/>
      <c r="AZI53" s="104"/>
      <c r="AZJ53" s="104"/>
      <c r="AZK53" s="104"/>
      <c r="AZL53" s="104"/>
      <c r="AZM53" s="104"/>
      <c r="AZN53" s="104"/>
      <c r="AZO53" s="104"/>
      <c r="AZP53" s="104"/>
      <c r="AZQ53" s="104"/>
      <c r="AZR53" s="104"/>
      <c r="AZS53" s="104"/>
      <c r="AZT53" s="104"/>
      <c r="AZU53" s="104"/>
      <c r="AZV53" s="104"/>
      <c r="AZW53" s="104"/>
      <c r="AZX53" s="104"/>
      <c r="AZY53" s="104"/>
      <c r="AZZ53" s="104"/>
      <c r="BAA53" s="104"/>
      <c r="BAB53" s="104"/>
      <c r="BAC53" s="104"/>
      <c r="BAD53" s="104"/>
      <c r="BAE53" s="104"/>
      <c r="BAF53" s="104"/>
      <c r="BAG53" s="104"/>
      <c r="BAH53" s="104"/>
      <c r="BAI53" s="104"/>
      <c r="BAJ53" s="104"/>
      <c r="BAK53" s="104"/>
      <c r="BAL53" s="104"/>
      <c r="BAM53" s="104"/>
      <c r="BAN53" s="104"/>
      <c r="BAO53" s="104"/>
      <c r="BAP53" s="104"/>
      <c r="BAQ53" s="104"/>
      <c r="BAR53" s="104"/>
      <c r="BAS53" s="104"/>
      <c r="BAT53" s="104"/>
      <c r="BAU53" s="104"/>
      <c r="BAV53" s="104"/>
      <c r="BAW53" s="104"/>
      <c r="BAX53" s="104"/>
      <c r="BAY53" s="104"/>
      <c r="BAZ53" s="104"/>
      <c r="BBA53" s="104"/>
      <c r="BBB53" s="104"/>
      <c r="BBC53" s="104"/>
      <c r="BBD53" s="104"/>
      <c r="BBE53" s="104"/>
      <c r="BBF53" s="104"/>
      <c r="BBG53" s="104"/>
      <c r="BBH53" s="104"/>
      <c r="BBI53" s="104"/>
      <c r="BBJ53" s="104"/>
      <c r="BBK53" s="104"/>
      <c r="BBL53" s="104"/>
      <c r="BBM53" s="104"/>
      <c r="BBN53" s="104"/>
      <c r="BBO53" s="104"/>
      <c r="BBP53" s="104"/>
      <c r="BBQ53" s="104"/>
      <c r="BBR53" s="104"/>
      <c r="BBS53" s="104"/>
      <c r="BBT53" s="104"/>
      <c r="BBU53" s="104"/>
      <c r="BBV53" s="104"/>
      <c r="BBW53" s="104"/>
      <c r="BBX53" s="104"/>
      <c r="BBY53" s="104"/>
      <c r="BBZ53" s="104"/>
      <c r="BCA53" s="104"/>
      <c r="BCB53" s="104"/>
      <c r="BCC53" s="104"/>
      <c r="BCD53" s="104"/>
      <c r="BCE53" s="104"/>
      <c r="BCF53" s="104"/>
      <c r="BCG53" s="104"/>
      <c r="BCH53" s="104"/>
      <c r="BCI53" s="104"/>
      <c r="BCJ53" s="104"/>
      <c r="BCK53" s="104"/>
      <c r="BCL53" s="104"/>
      <c r="BCM53" s="104"/>
      <c r="BCN53" s="104"/>
      <c r="BCO53" s="104"/>
      <c r="BCP53" s="104"/>
      <c r="BCQ53" s="104"/>
      <c r="BCR53" s="104"/>
      <c r="BCS53" s="104"/>
      <c r="BCT53" s="104"/>
      <c r="BCU53" s="104"/>
      <c r="BCV53" s="104"/>
      <c r="BCW53" s="104"/>
      <c r="BCX53" s="104"/>
      <c r="BCY53" s="104"/>
      <c r="BCZ53" s="104"/>
      <c r="BDA53" s="104"/>
      <c r="BDB53" s="104"/>
      <c r="BDC53" s="104"/>
      <c r="BDD53" s="104"/>
      <c r="BDE53" s="104"/>
      <c r="BDF53" s="104"/>
      <c r="BDG53" s="104"/>
      <c r="BDH53" s="104"/>
      <c r="BDI53" s="104"/>
      <c r="BDJ53" s="104"/>
      <c r="BDK53" s="104"/>
      <c r="BDL53" s="104"/>
      <c r="BDM53" s="104"/>
      <c r="BDN53" s="104"/>
      <c r="BDO53" s="104"/>
      <c r="BDP53" s="104"/>
      <c r="BDQ53" s="104"/>
      <c r="BDR53" s="104"/>
      <c r="BDS53" s="104"/>
      <c r="BDT53" s="104"/>
      <c r="BDU53" s="104"/>
      <c r="BDV53" s="104"/>
      <c r="BDW53" s="104"/>
      <c r="BDX53" s="104"/>
      <c r="BDY53" s="104"/>
      <c r="BDZ53" s="104"/>
      <c r="BEA53" s="104"/>
      <c r="BEB53" s="104"/>
      <c r="BEC53" s="104"/>
      <c r="BED53" s="104"/>
      <c r="BEE53" s="104"/>
      <c r="BEF53" s="104"/>
      <c r="BEG53" s="104"/>
      <c r="BEH53" s="104"/>
      <c r="BEI53" s="104"/>
      <c r="BEJ53" s="104"/>
      <c r="BEK53" s="104"/>
      <c r="BEL53" s="104"/>
      <c r="BEM53" s="104"/>
      <c r="BEN53" s="104"/>
      <c r="BEO53" s="104"/>
      <c r="BEP53" s="104"/>
      <c r="BEQ53" s="104"/>
      <c r="BER53" s="104"/>
      <c r="BES53" s="104"/>
      <c r="BET53" s="104"/>
      <c r="BEU53" s="104"/>
      <c r="BEV53" s="104"/>
      <c r="BEW53" s="104"/>
      <c r="BEX53" s="104"/>
      <c r="BEY53" s="104"/>
      <c r="BEZ53" s="104"/>
      <c r="BFA53" s="104"/>
      <c r="BFB53" s="104"/>
      <c r="BFC53" s="104"/>
      <c r="BFD53" s="104"/>
      <c r="BFE53" s="104"/>
      <c r="BFF53" s="104"/>
      <c r="BFG53" s="104"/>
      <c r="BFH53" s="104"/>
      <c r="BFI53" s="104"/>
      <c r="BFJ53" s="104"/>
      <c r="BFK53" s="104"/>
      <c r="BFL53" s="104"/>
      <c r="BFM53" s="104"/>
      <c r="BFN53" s="104"/>
      <c r="BFO53" s="104"/>
      <c r="BFP53" s="104"/>
      <c r="BFQ53" s="104"/>
      <c r="BFR53" s="104"/>
      <c r="BFS53" s="104"/>
      <c r="BFT53" s="104"/>
      <c r="BFU53" s="104"/>
      <c r="BFV53" s="104"/>
      <c r="BFW53" s="104"/>
      <c r="BFX53" s="104"/>
      <c r="BFY53" s="104"/>
      <c r="BFZ53" s="104"/>
      <c r="BGA53" s="104"/>
      <c r="BGB53" s="104"/>
      <c r="BGC53" s="104"/>
      <c r="BGD53" s="104"/>
      <c r="BGE53" s="104"/>
      <c r="BGF53" s="104"/>
      <c r="BGG53" s="104"/>
      <c r="BGH53" s="104"/>
      <c r="BGI53" s="104"/>
      <c r="BGJ53" s="104"/>
      <c r="BGK53" s="104"/>
      <c r="BGL53" s="104"/>
      <c r="BGM53" s="104"/>
      <c r="BGN53" s="104"/>
      <c r="BGO53" s="104"/>
      <c r="BGP53" s="104"/>
      <c r="BGQ53" s="104"/>
      <c r="BGR53" s="104"/>
      <c r="BGS53" s="104"/>
      <c r="BGT53" s="104"/>
      <c r="BGU53" s="104"/>
      <c r="BGV53" s="104"/>
      <c r="BGW53" s="104"/>
      <c r="BGX53" s="104"/>
      <c r="BGY53" s="104"/>
      <c r="BGZ53" s="104"/>
      <c r="BHA53" s="104"/>
      <c r="BHB53" s="104"/>
      <c r="BHC53" s="104"/>
      <c r="BHD53" s="104"/>
      <c r="BHE53" s="104"/>
      <c r="BHF53" s="104"/>
      <c r="BHG53" s="104"/>
      <c r="BHH53" s="104"/>
      <c r="BHI53" s="104"/>
      <c r="BHJ53" s="104"/>
      <c r="BHK53" s="104"/>
      <c r="BHL53" s="104"/>
      <c r="BHM53" s="104"/>
      <c r="BHN53" s="104"/>
      <c r="BHO53" s="104"/>
      <c r="BHP53" s="104"/>
      <c r="BHQ53" s="104"/>
      <c r="BHR53" s="104"/>
      <c r="BHS53" s="104"/>
      <c r="BHT53" s="104"/>
      <c r="BHU53" s="104"/>
      <c r="BHV53" s="104"/>
      <c r="BHW53" s="104"/>
      <c r="BHX53" s="104"/>
      <c r="BHY53" s="104"/>
      <c r="BHZ53" s="104"/>
      <c r="BIA53" s="104"/>
      <c r="BIB53" s="104"/>
      <c r="BIC53" s="104"/>
      <c r="BID53" s="104"/>
      <c r="BIE53" s="104"/>
      <c r="BIF53" s="104"/>
      <c r="BIG53" s="104"/>
      <c r="BIH53" s="104"/>
      <c r="BII53" s="104"/>
      <c r="BIJ53" s="104"/>
      <c r="BIK53" s="104"/>
      <c r="BIL53" s="104"/>
      <c r="BIM53" s="104"/>
      <c r="BIN53" s="104"/>
      <c r="BIO53" s="104"/>
      <c r="BIP53" s="104"/>
      <c r="BIQ53" s="104"/>
      <c r="BIR53" s="104"/>
      <c r="BIS53" s="104"/>
      <c r="BIT53" s="104"/>
      <c r="BIU53" s="104"/>
      <c r="BIV53" s="104"/>
      <c r="BIW53" s="104"/>
      <c r="BIX53" s="104"/>
      <c r="BIY53" s="104"/>
      <c r="BIZ53" s="104"/>
      <c r="BJA53" s="104"/>
      <c r="BJB53" s="104"/>
      <c r="BJC53" s="104"/>
      <c r="BJD53" s="104"/>
      <c r="BJE53" s="104"/>
      <c r="BJF53" s="104"/>
      <c r="BJG53" s="104"/>
      <c r="BJH53" s="104"/>
      <c r="BJI53" s="104"/>
      <c r="BJJ53" s="104"/>
      <c r="BJK53" s="104"/>
      <c r="BJL53" s="104"/>
      <c r="BJM53" s="104"/>
      <c r="BJN53" s="104"/>
      <c r="BJO53" s="104"/>
      <c r="BJP53" s="104"/>
      <c r="BJQ53" s="104"/>
      <c r="BJR53" s="104"/>
      <c r="BJS53" s="104"/>
      <c r="BJT53" s="104"/>
      <c r="BJU53" s="104"/>
      <c r="BJV53" s="104"/>
      <c r="BJW53" s="104"/>
      <c r="BJX53" s="104"/>
      <c r="BJY53" s="104"/>
      <c r="BJZ53" s="104"/>
      <c r="BKA53" s="104"/>
      <c r="BKB53" s="104"/>
      <c r="BKC53" s="104"/>
      <c r="BKD53" s="104"/>
      <c r="BKE53" s="104"/>
      <c r="BKF53" s="104"/>
      <c r="BKG53" s="104"/>
      <c r="BKH53" s="104"/>
      <c r="BKI53" s="104"/>
      <c r="BKJ53" s="104"/>
      <c r="BKK53" s="104"/>
      <c r="BKL53" s="104"/>
      <c r="BKM53" s="104"/>
      <c r="BKN53" s="104"/>
      <c r="BKO53" s="104"/>
      <c r="BKP53" s="104"/>
      <c r="BKQ53" s="104"/>
      <c r="BKR53" s="104"/>
      <c r="BKS53" s="104"/>
      <c r="BKT53" s="104"/>
      <c r="BKU53" s="104"/>
      <c r="BKV53" s="104"/>
      <c r="BKW53" s="104"/>
      <c r="BKX53" s="104"/>
      <c r="BKY53" s="104"/>
      <c r="BKZ53" s="104"/>
      <c r="BLA53" s="104"/>
      <c r="BLB53" s="104"/>
      <c r="BLC53" s="104"/>
      <c r="BLD53" s="104"/>
      <c r="BLE53" s="104"/>
      <c r="BLF53" s="104"/>
      <c r="BLG53" s="104"/>
      <c r="BLH53" s="104"/>
      <c r="BLI53" s="104"/>
      <c r="BLJ53" s="104"/>
      <c r="BLK53" s="104"/>
      <c r="BLL53" s="104"/>
      <c r="BLM53" s="104"/>
      <c r="BLN53" s="104"/>
      <c r="BLO53" s="104"/>
      <c r="BLP53" s="104"/>
      <c r="BLQ53" s="104"/>
      <c r="BLR53" s="104"/>
      <c r="BLS53" s="104"/>
      <c r="BLT53" s="104"/>
      <c r="BLU53" s="104"/>
      <c r="BLV53" s="104"/>
      <c r="BLW53" s="104"/>
      <c r="BLX53" s="104"/>
      <c r="BLY53" s="104"/>
      <c r="BLZ53" s="104"/>
      <c r="BMA53" s="104"/>
      <c r="BMB53" s="104"/>
      <c r="BMC53" s="104"/>
      <c r="BMD53" s="104"/>
      <c r="BME53" s="104"/>
      <c r="BMF53" s="104"/>
      <c r="BMG53" s="104"/>
      <c r="BMH53" s="104"/>
      <c r="BMI53" s="104"/>
      <c r="BMJ53" s="104"/>
      <c r="BMK53" s="104"/>
      <c r="BML53" s="104"/>
      <c r="BMM53" s="104"/>
      <c r="BMN53" s="104"/>
      <c r="BMO53" s="104"/>
      <c r="BMP53" s="104"/>
      <c r="BMQ53" s="104"/>
      <c r="BMR53" s="104"/>
      <c r="BMS53" s="104"/>
      <c r="BMT53" s="104"/>
      <c r="BMU53" s="104"/>
      <c r="BMV53" s="104"/>
      <c r="BMW53" s="104"/>
      <c r="BMX53" s="104"/>
      <c r="BMY53" s="104"/>
      <c r="BMZ53" s="104"/>
      <c r="BNA53" s="104"/>
      <c r="BNB53" s="104"/>
      <c r="BNC53" s="104"/>
      <c r="BND53" s="104"/>
      <c r="BNE53" s="104"/>
      <c r="BNF53" s="104"/>
      <c r="BNG53" s="104"/>
      <c r="BNH53" s="104"/>
      <c r="BNI53" s="104"/>
      <c r="BNJ53" s="104"/>
      <c r="BNK53" s="104"/>
      <c r="BNL53" s="104"/>
      <c r="BNM53" s="104"/>
      <c r="BNN53" s="104"/>
      <c r="BNO53" s="104"/>
      <c r="BNP53" s="104"/>
      <c r="BNQ53" s="104"/>
      <c r="BNR53" s="104"/>
      <c r="BNS53" s="104"/>
      <c r="BNT53" s="104"/>
      <c r="BNU53" s="104"/>
      <c r="BNV53" s="104"/>
      <c r="BNW53" s="104"/>
      <c r="BNX53" s="104"/>
      <c r="BNY53" s="104"/>
      <c r="BNZ53" s="104"/>
      <c r="BOA53" s="104"/>
      <c r="BOB53" s="104"/>
      <c r="BOC53" s="104"/>
      <c r="BOD53" s="104"/>
      <c r="BOE53" s="104"/>
      <c r="BOF53" s="104"/>
      <c r="BOG53" s="104"/>
      <c r="BOH53" s="104"/>
      <c r="BOI53" s="104"/>
      <c r="BOJ53" s="104"/>
      <c r="BOK53" s="104"/>
      <c r="BOL53" s="104"/>
      <c r="BOM53" s="104"/>
      <c r="BON53" s="104"/>
      <c r="BOO53" s="104"/>
      <c r="BOP53" s="104"/>
      <c r="BOQ53" s="104"/>
      <c r="BOR53" s="104"/>
      <c r="BOS53" s="104"/>
      <c r="BOT53" s="104"/>
      <c r="BOU53" s="104"/>
      <c r="BOV53" s="104"/>
      <c r="BOW53" s="104"/>
      <c r="BOX53" s="104"/>
      <c r="BOY53" s="104"/>
      <c r="BOZ53" s="104"/>
      <c r="BPA53" s="104"/>
      <c r="BPB53" s="104"/>
      <c r="BPC53" s="104"/>
      <c r="BPD53" s="104"/>
      <c r="BPE53" s="104"/>
      <c r="BPF53" s="104"/>
      <c r="BPG53" s="104"/>
      <c r="BPH53" s="104"/>
      <c r="BPI53" s="104"/>
      <c r="BPJ53" s="104"/>
      <c r="BPK53" s="104"/>
      <c r="BPL53" s="104"/>
      <c r="BPM53" s="104"/>
      <c r="BPN53" s="104"/>
      <c r="BPO53" s="104"/>
      <c r="BPP53" s="104"/>
      <c r="BPQ53" s="104"/>
      <c r="BPR53" s="104"/>
      <c r="BPS53" s="104"/>
      <c r="BPT53" s="104"/>
      <c r="BPU53" s="104"/>
      <c r="BPV53" s="104"/>
      <c r="BPW53" s="104"/>
      <c r="BPX53" s="104"/>
      <c r="BPY53" s="104"/>
      <c r="BPZ53" s="104"/>
      <c r="BQA53" s="104"/>
      <c r="BQB53" s="104"/>
      <c r="BQC53" s="104"/>
      <c r="BQD53" s="104"/>
      <c r="BQE53" s="104"/>
      <c r="BQF53" s="104"/>
      <c r="BQG53" s="104"/>
      <c r="BQH53" s="104"/>
      <c r="BQI53" s="104"/>
      <c r="BQJ53" s="104"/>
      <c r="BQK53" s="104"/>
      <c r="BQL53" s="104"/>
      <c r="BQM53" s="104"/>
      <c r="BQN53" s="104"/>
      <c r="BQO53" s="104"/>
      <c r="BQP53" s="104"/>
      <c r="BQQ53" s="104"/>
      <c r="BQR53" s="104"/>
      <c r="BQS53" s="104"/>
      <c r="BQT53" s="104"/>
      <c r="BQU53" s="104"/>
      <c r="BQV53" s="104"/>
      <c r="BQW53" s="104"/>
      <c r="BQX53" s="104"/>
      <c r="BQY53" s="104"/>
      <c r="BQZ53" s="104"/>
      <c r="BRA53" s="104"/>
      <c r="BRB53" s="104"/>
      <c r="BRC53" s="104"/>
      <c r="BRD53" s="104"/>
      <c r="BRE53" s="104"/>
      <c r="BRF53" s="104"/>
      <c r="BRG53" s="104"/>
      <c r="BRH53" s="104"/>
      <c r="BRI53" s="104"/>
      <c r="BRJ53" s="104"/>
      <c r="BRK53" s="104"/>
      <c r="BRL53" s="104"/>
      <c r="BRM53" s="104"/>
      <c r="BRN53" s="104"/>
      <c r="BRO53" s="104"/>
      <c r="BRP53" s="104"/>
      <c r="BRQ53" s="104"/>
    </row>
    <row r="54" spans="1:1837" s="103" customFormat="1" ht="88.2" customHeight="1" thickBot="1" x14ac:dyDescent="0.35">
      <c r="A54" s="901"/>
      <c r="B54" s="812"/>
      <c r="C54" s="790"/>
      <c r="D54" s="456" t="s">
        <v>14</v>
      </c>
      <c r="E54" s="229" t="s">
        <v>381</v>
      </c>
      <c r="F54" s="131">
        <v>1</v>
      </c>
      <c r="G54" s="164">
        <f>F54/SUM($F$53:$F$54)</f>
        <v>0.25</v>
      </c>
      <c r="H54" s="525" t="s">
        <v>233</v>
      </c>
      <c r="I54" s="63" t="s">
        <v>238</v>
      </c>
      <c r="J54" s="63" t="s">
        <v>384</v>
      </c>
      <c r="K54" s="883"/>
      <c r="L54" s="475"/>
      <c r="M54" s="475"/>
      <c r="N54" s="230"/>
      <c r="O54" s="230"/>
      <c r="P54" s="230"/>
      <c r="Q54" s="211">
        <v>0</v>
      </c>
      <c r="R54" s="211">
        <v>0</v>
      </c>
      <c r="S54" s="211">
        <v>0</v>
      </c>
      <c r="T54" s="343">
        <f t="shared" si="3"/>
        <v>0</v>
      </c>
      <c r="U54" s="343">
        <f t="shared" si="3"/>
        <v>0</v>
      </c>
      <c r="V54" s="343">
        <f t="shared" si="3"/>
        <v>0</v>
      </c>
      <c r="W54" s="475"/>
      <c r="X54" s="475"/>
      <c r="Y54" s="230"/>
      <c r="Z54" s="230"/>
      <c r="AA54" s="230"/>
      <c r="AB54" s="211">
        <v>0</v>
      </c>
      <c r="AC54" s="211">
        <v>0</v>
      </c>
      <c r="AD54" s="211">
        <v>0</v>
      </c>
      <c r="AE54" s="203">
        <f t="shared" si="7"/>
        <v>0</v>
      </c>
      <c r="AF54" s="203">
        <f t="shared" si="7"/>
        <v>0</v>
      </c>
      <c r="AG54" s="203">
        <f t="shared" si="7"/>
        <v>0</v>
      </c>
      <c r="AH54" s="475"/>
      <c r="AI54" s="475"/>
      <c r="AJ54" s="230"/>
      <c r="AK54" s="230"/>
      <c r="AL54" s="510"/>
      <c r="AM54" s="523">
        <v>0</v>
      </c>
      <c r="AN54" s="211">
        <v>0</v>
      </c>
      <c r="AO54" s="211">
        <v>0</v>
      </c>
      <c r="AP54" s="226">
        <f t="shared" si="8"/>
        <v>0</v>
      </c>
      <c r="AQ54" s="226">
        <f t="shared" si="8"/>
        <v>0</v>
      </c>
      <c r="AR54" s="226">
        <f t="shared" si="1"/>
        <v>0</v>
      </c>
      <c r="AS54" s="3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c r="FG54" s="104"/>
      <c r="FH54" s="104"/>
      <c r="FI54" s="104"/>
      <c r="FJ54" s="104"/>
      <c r="FK54" s="104"/>
      <c r="FL54" s="104"/>
      <c r="FM54" s="104"/>
      <c r="FN54" s="104"/>
      <c r="FO54" s="104"/>
      <c r="FP54" s="104"/>
      <c r="FQ54" s="104"/>
      <c r="FR54" s="104"/>
      <c r="FS54" s="104"/>
      <c r="FT54" s="104"/>
      <c r="FU54" s="104"/>
      <c r="FV54" s="104"/>
      <c r="FW54" s="104"/>
      <c r="FX54" s="104"/>
      <c r="FY54" s="104"/>
      <c r="FZ54" s="104"/>
      <c r="GA54" s="104"/>
      <c r="GB54" s="104"/>
      <c r="GC54" s="104"/>
      <c r="GD54" s="104"/>
      <c r="GE54" s="104"/>
      <c r="GF54" s="104"/>
      <c r="GG54" s="104"/>
      <c r="GH54" s="104"/>
      <c r="GI54" s="104"/>
      <c r="GJ54" s="104"/>
      <c r="GK54" s="104"/>
      <c r="GL54" s="104"/>
      <c r="GM54" s="104"/>
      <c r="GN54" s="104"/>
      <c r="GO54" s="104"/>
      <c r="GP54" s="104"/>
      <c r="GQ54" s="104"/>
      <c r="GR54" s="104"/>
      <c r="GS54" s="104"/>
      <c r="GT54" s="104"/>
      <c r="GU54" s="104"/>
      <c r="GV54" s="104"/>
      <c r="GW54" s="104"/>
      <c r="GX54" s="104"/>
      <c r="GY54" s="104"/>
      <c r="GZ54" s="104"/>
      <c r="HA54" s="104"/>
      <c r="HB54" s="104"/>
      <c r="HC54" s="104"/>
      <c r="HD54" s="104"/>
      <c r="HE54" s="104"/>
      <c r="HF54" s="104"/>
      <c r="HG54" s="104"/>
      <c r="HH54" s="104"/>
      <c r="HI54" s="104"/>
      <c r="HJ54" s="104"/>
      <c r="HK54" s="104"/>
      <c r="HL54" s="104"/>
      <c r="HM54" s="104"/>
      <c r="HN54" s="104"/>
      <c r="HO54" s="104"/>
      <c r="HP54" s="104"/>
      <c r="HQ54" s="104"/>
      <c r="HR54" s="104"/>
      <c r="HS54" s="104"/>
      <c r="HT54" s="104"/>
      <c r="HU54" s="104"/>
      <c r="HV54" s="104"/>
      <c r="HW54" s="104"/>
      <c r="HX54" s="104"/>
      <c r="HY54" s="104"/>
      <c r="HZ54" s="104"/>
      <c r="IA54" s="104"/>
      <c r="IB54" s="104"/>
      <c r="IC54" s="104"/>
      <c r="ID54" s="104"/>
      <c r="IE54" s="104"/>
      <c r="IF54" s="104"/>
      <c r="IG54" s="104"/>
      <c r="IH54" s="104"/>
      <c r="II54" s="104"/>
      <c r="IJ54" s="104"/>
      <c r="IK54" s="104"/>
      <c r="IL54" s="104"/>
      <c r="IM54" s="104"/>
      <c r="IN54" s="104"/>
      <c r="IO54" s="104"/>
      <c r="IP54" s="104"/>
      <c r="IQ54" s="104"/>
      <c r="IR54" s="104"/>
      <c r="IS54" s="104"/>
      <c r="IT54" s="104"/>
      <c r="IU54" s="104"/>
      <c r="IV54" s="104"/>
      <c r="IW54" s="104"/>
      <c r="IX54" s="104"/>
      <c r="IY54" s="104"/>
      <c r="IZ54" s="104"/>
      <c r="JA54" s="104"/>
      <c r="JB54" s="104"/>
      <c r="JC54" s="104"/>
      <c r="JD54" s="104"/>
      <c r="JE54" s="104"/>
      <c r="JF54" s="104"/>
      <c r="JG54" s="104"/>
      <c r="JH54" s="104"/>
      <c r="JI54" s="104"/>
      <c r="JJ54" s="104"/>
      <c r="JK54" s="104"/>
      <c r="JL54" s="104"/>
      <c r="JM54" s="104"/>
      <c r="JN54" s="104"/>
      <c r="JO54" s="104"/>
      <c r="JP54" s="104"/>
      <c r="JQ54" s="104"/>
      <c r="JR54" s="104"/>
      <c r="JS54" s="104"/>
      <c r="JT54" s="104"/>
      <c r="JU54" s="104"/>
      <c r="JV54" s="104"/>
      <c r="JW54" s="104"/>
      <c r="JX54" s="104"/>
      <c r="JY54" s="104"/>
      <c r="JZ54" s="104"/>
      <c r="KA54" s="104"/>
      <c r="KB54" s="104"/>
      <c r="KC54" s="104"/>
      <c r="KD54" s="104"/>
      <c r="KE54" s="104"/>
      <c r="KF54" s="104"/>
      <c r="KG54" s="104"/>
      <c r="KH54" s="104"/>
      <c r="KI54" s="104"/>
      <c r="KJ54" s="104"/>
      <c r="KK54" s="104"/>
      <c r="KL54" s="104"/>
      <c r="KM54" s="104"/>
      <c r="KN54" s="104"/>
      <c r="KO54" s="104"/>
      <c r="KP54" s="104"/>
      <c r="KQ54" s="104"/>
      <c r="KR54" s="104"/>
      <c r="KS54" s="104"/>
      <c r="KT54" s="104"/>
      <c r="KU54" s="104"/>
      <c r="KV54" s="104"/>
      <c r="KW54" s="104"/>
      <c r="KX54" s="104"/>
      <c r="KY54" s="104"/>
      <c r="KZ54" s="104"/>
      <c r="LA54" s="104"/>
      <c r="LB54" s="104"/>
      <c r="LC54" s="104"/>
      <c r="LD54" s="104"/>
      <c r="LE54" s="104"/>
      <c r="LF54" s="104"/>
      <c r="LG54" s="104"/>
      <c r="LH54" s="104"/>
      <c r="LI54" s="104"/>
      <c r="LJ54" s="104"/>
      <c r="LK54" s="104"/>
      <c r="LL54" s="104"/>
      <c r="LM54" s="104"/>
      <c r="LN54" s="104"/>
      <c r="LO54" s="104"/>
      <c r="LP54" s="104"/>
      <c r="LQ54" s="104"/>
      <c r="LR54" s="104"/>
      <c r="LS54" s="104"/>
      <c r="LT54" s="104"/>
      <c r="LU54" s="104"/>
      <c r="LV54" s="104"/>
      <c r="LW54" s="104"/>
      <c r="LX54" s="104"/>
      <c r="LY54" s="104"/>
      <c r="LZ54" s="104"/>
      <c r="MA54" s="104"/>
      <c r="MB54" s="104"/>
      <c r="MC54" s="104"/>
      <c r="MD54" s="104"/>
      <c r="ME54" s="104"/>
      <c r="MF54" s="104"/>
      <c r="MG54" s="104"/>
      <c r="MH54" s="104"/>
      <c r="MI54" s="104"/>
      <c r="MJ54" s="104"/>
      <c r="MK54" s="104"/>
      <c r="ML54" s="104"/>
      <c r="MM54" s="104"/>
      <c r="MN54" s="104"/>
      <c r="MO54" s="104"/>
      <c r="MP54" s="104"/>
      <c r="MQ54" s="104"/>
      <c r="MR54" s="104"/>
      <c r="MS54" s="104"/>
      <c r="MT54" s="104"/>
      <c r="MU54" s="104"/>
      <c r="MV54" s="104"/>
      <c r="MW54" s="104"/>
      <c r="MX54" s="104"/>
      <c r="MY54" s="104"/>
      <c r="MZ54" s="104"/>
      <c r="NA54" s="104"/>
      <c r="NB54" s="104"/>
      <c r="NC54" s="104"/>
      <c r="ND54" s="104"/>
      <c r="NE54" s="104"/>
      <c r="NF54" s="104"/>
      <c r="NG54" s="104"/>
      <c r="NH54" s="104"/>
      <c r="NI54" s="104"/>
      <c r="NJ54" s="104"/>
      <c r="NK54" s="104"/>
      <c r="NL54" s="104"/>
      <c r="NM54" s="104"/>
      <c r="NN54" s="104"/>
      <c r="NO54" s="104"/>
      <c r="NP54" s="104"/>
      <c r="NQ54" s="104"/>
      <c r="NR54" s="104"/>
      <c r="NS54" s="104"/>
      <c r="NT54" s="104"/>
      <c r="NU54" s="104"/>
      <c r="NV54" s="104"/>
      <c r="NW54" s="104"/>
      <c r="NX54" s="104"/>
      <c r="NY54" s="104"/>
      <c r="NZ54" s="104"/>
      <c r="OA54" s="104"/>
      <c r="OB54" s="104"/>
      <c r="OC54" s="104"/>
      <c r="OD54" s="104"/>
      <c r="OE54" s="104"/>
      <c r="OF54" s="104"/>
      <c r="OG54" s="104"/>
      <c r="OH54" s="104"/>
      <c r="OI54" s="104"/>
      <c r="OJ54" s="104"/>
      <c r="OK54" s="104"/>
      <c r="OL54" s="104"/>
      <c r="OM54" s="104"/>
      <c r="ON54" s="104"/>
      <c r="OO54" s="104"/>
      <c r="OP54" s="104"/>
      <c r="OQ54" s="104"/>
      <c r="OR54" s="104"/>
      <c r="OS54" s="104"/>
      <c r="OT54" s="104"/>
      <c r="OU54" s="104"/>
      <c r="OV54" s="104"/>
      <c r="OW54" s="104"/>
      <c r="OX54" s="104"/>
      <c r="OY54" s="104"/>
      <c r="OZ54" s="104"/>
      <c r="PA54" s="104"/>
      <c r="PB54" s="104"/>
      <c r="PC54" s="104"/>
      <c r="PD54" s="104"/>
      <c r="PE54" s="104"/>
      <c r="PF54" s="104"/>
      <c r="PG54" s="104"/>
      <c r="PH54" s="104"/>
      <c r="PI54" s="104"/>
      <c r="PJ54" s="104"/>
      <c r="PK54" s="104"/>
      <c r="PL54" s="104"/>
      <c r="PM54" s="104"/>
      <c r="PN54" s="104"/>
      <c r="PO54" s="104"/>
      <c r="PP54" s="104"/>
      <c r="PQ54" s="104"/>
      <c r="PR54" s="104"/>
      <c r="PS54" s="104"/>
      <c r="PT54" s="104"/>
      <c r="PU54" s="104"/>
      <c r="PV54" s="104"/>
      <c r="PW54" s="104"/>
      <c r="PX54" s="104"/>
      <c r="PY54" s="104"/>
      <c r="PZ54" s="104"/>
      <c r="QA54" s="104"/>
      <c r="QB54" s="104"/>
      <c r="QC54" s="104"/>
      <c r="QD54" s="104"/>
      <c r="QE54" s="104"/>
      <c r="QF54" s="104"/>
      <c r="QG54" s="104"/>
      <c r="QH54" s="104"/>
      <c r="QI54" s="104"/>
      <c r="QJ54" s="104"/>
      <c r="QK54" s="104"/>
      <c r="QL54" s="104"/>
      <c r="QM54" s="104"/>
      <c r="QN54" s="104"/>
      <c r="QO54" s="104"/>
      <c r="QP54" s="104"/>
      <c r="QQ54" s="104"/>
      <c r="QR54" s="104"/>
      <c r="QS54" s="104"/>
      <c r="QT54" s="104"/>
      <c r="QU54" s="104"/>
      <c r="QV54" s="104"/>
      <c r="QW54" s="104"/>
      <c r="QX54" s="104"/>
      <c r="QY54" s="104"/>
      <c r="QZ54" s="104"/>
      <c r="RA54" s="104"/>
      <c r="RB54" s="104"/>
      <c r="RC54" s="104"/>
      <c r="RD54" s="104"/>
      <c r="RE54" s="104"/>
      <c r="RF54" s="104"/>
      <c r="RG54" s="104"/>
      <c r="RH54" s="104"/>
      <c r="RI54" s="104"/>
      <c r="RJ54" s="104"/>
      <c r="RK54" s="104"/>
      <c r="RL54" s="104"/>
      <c r="RM54" s="104"/>
      <c r="RN54" s="104"/>
      <c r="RO54" s="104"/>
      <c r="RP54" s="104"/>
      <c r="RQ54" s="104"/>
      <c r="RR54" s="104"/>
      <c r="RS54" s="104"/>
      <c r="RT54" s="104"/>
      <c r="RU54" s="104"/>
      <c r="RV54" s="104"/>
      <c r="RW54" s="104"/>
      <c r="RX54" s="104"/>
      <c r="RY54" s="104"/>
      <c r="RZ54" s="104"/>
      <c r="SA54" s="104"/>
      <c r="SB54" s="104"/>
      <c r="SC54" s="104"/>
      <c r="SD54" s="104"/>
      <c r="SE54" s="104"/>
      <c r="SF54" s="104"/>
      <c r="SG54" s="104"/>
      <c r="SH54" s="104"/>
      <c r="SI54" s="104"/>
      <c r="SJ54" s="104"/>
      <c r="SK54" s="104"/>
      <c r="SL54" s="104"/>
      <c r="SM54" s="104"/>
      <c r="SN54" s="104"/>
      <c r="SO54" s="104"/>
      <c r="SP54" s="104"/>
      <c r="SQ54" s="104"/>
      <c r="SR54" s="104"/>
      <c r="SS54" s="104"/>
      <c r="ST54" s="104"/>
      <c r="SU54" s="104"/>
      <c r="SV54" s="104"/>
      <c r="SW54" s="104"/>
      <c r="SX54" s="104"/>
      <c r="SY54" s="104"/>
      <c r="SZ54" s="104"/>
      <c r="TA54" s="104"/>
      <c r="TB54" s="104"/>
      <c r="TC54" s="104"/>
      <c r="TD54" s="104"/>
      <c r="TE54" s="104"/>
      <c r="TF54" s="104"/>
      <c r="TG54" s="104"/>
      <c r="TH54" s="104"/>
      <c r="TI54" s="104"/>
      <c r="TJ54" s="104"/>
      <c r="TK54" s="104"/>
      <c r="TL54" s="104"/>
      <c r="TM54" s="104"/>
      <c r="TN54" s="104"/>
      <c r="TO54" s="104"/>
      <c r="TP54" s="104"/>
      <c r="TQ54" s="104"/>
      <c r="TR54" s="104"/>
      <c r="TS54" s="104"/>
      <c r="TT54" s="104"/>
      <c r="TU54" s="104"/>
      <c r="TV54" s="104"/>
      <c r="TW54" s="104"/>
      <c r="TX54" s="104"/>
      <c r="TY54" s="104"/>
      <c r="TZ54" s="104"/>
      <c r="UA54" s="104"/>
      <c r="UB54" s="104"/>
      <c r="UC54" s="104"/>
      <c r="UD54" s="104"/>
      <c r="UE54" s="104"/>
      <c r="UF54" s="104"/>
      <c r="UG54" s="104"/>
      <c r="UH54" s="104"/>
      <c r="UI54" s="104"/>
      <c r="UJ54" s="104"/>
      <c r="UK54" s="104"/>
      <c r="UL54" s="104"/>
      <c r="UM54" s="104"/>
      <c r="UN54" s="104"/>
      <c r="UO54" s="104"/>
      <c r="UP54" s="104"/>
      <c r="UQ54" s="104"/>
      <c r="UR54" s="104"/>
      <c r="US54" s="104"/>
      <c r="UT54" s="104"/>
      <c r="UU54" s="104"/>
      <c r="UV54" s="104"/>
      <c r="UW54" s="104"/>
      <c r="UX54" s="104"/>
      <c r="UY54" s="104"/>
      <c r="UZ54" s="104"/>
      <c r="VA54" s="104"/>
      <c r="VB54" s="104"/>
      <c r="VC54" s="104"/>
      <c r="VD54" s="104"/>
      <c r="VE54" s="104"/>
      <c r="VF54" s="104"/>
      <c r="VG54" s="104"/>
      <c r="VH54" s="104"/>
      <c r="VI54" s="104"/>
      <c r="VJ54" s="104"/>
      <c r="VK54" s="104"/>
      <c r="VL54" s="104"/>
      <c r="VM54" s="104"/>
      <c r="VN54" s="104"/>
      <c r="VO54" s="104"/>
      <c r="VP54" s="104"/>
      <c r="VQ54" s="104"/>
      <c r="VR54" s="104"/>
      <c r="VS54" s="104"/>
      <c r="VT54" s="104"/>
      <c r="VU54" s="104"/>
      <c r="VV54" s="104"/>
      <c r="VW54" s="104"/>
      <c r="VX54" s="104"/>
      <c r="VY54" s="104"/>
      <c r="VZ54" s="104"/>
      <c r="WA54" s="104"/>
      <c r="WB54" s="104"/>
      <c r="WC54" s="104"/>
      <c r="WD54" s="104"/>
      <c r="WE54" s="104"/>
      <c r="WF54" s="104"/>
      <c r="WG54" s="104"/>
      <c r="WH54" s="104"/>
      <c r="WI54" s="104"/>
      <c r="WJ54" s="104"/>
      <c r="WK54" s="104"/>
      <c r="WL54" s="104"/>
      <c r="WM54" s="104"/>
      <c r="WN54" s="104"/>
      <c r="WO54" s="104"/>
      <c r="WP54" s="104"/>
      <c r="WQ54" s="104"/>
      <c r="WR54" s="104"/>
      <c r="WS54" s="104"/>
      <c r="WT54" s="104"/>
      <c r="WU54" s="104"/>
      <c r="WV54" s="104"/>
      <c r="WW54" s="104"/>
      <c r="WX54" s="104"/>
      <c r="WY54" s="104"/>
      <c r="WZ54" s="104"/>
      <c r="XA54" s="104"/>
      <c r="XB54" s="104"/>
      <c r="XC54" s="104"/>
      <c r="XD54" s="104"/>
      <c r="XE54" s="104"/>
      <c r="XF54" s="104"/>
      <c r="XG54" s="104"/>
      <c r="XH54" s="104"/>
      <c r="XI54" s="104"/>
      <c r="XJ54" s="104"/>
      <c r="XK54" s="104"/>
      <c r="XL54" s="104"/>
      <c r="XM54" s="104"/>
      <c r="XN54" s="104"/>
      <c r="XO54" s="104"/>
      <c r="XP54" s="104"/>
      <c r="XQ54" s="104"/>
      <c r="XR54" s="104"/>
      <c r="XS54" s="104"/>
      <c r="XT54" s="104"/>
      <c r="XU54" s="104"/>
      <c r="XV54" s="104"/>
      <c r="XW54" s="104"/>
      <c r="XX54" s="104"/>
      <c r="XY54" s="104"/>
      <c r="XZ54" s="104"/>
      <c r="YA54" s="104"/>
      <c r="YB54" s="104"/>
      <c r="YC54" s="104"/>
      <c r="YD54" s="104"/>
      <c r="YE54" s="104"/>
      <c r="YF54" s="104"/>
      <c r="YG54" s="104"/>
      <c r="YH54" s="104"/>
      <c r="YI54" s="104"/>
      <c r="YJ54" s="104"/>
      <c r="YK54" s="104"/>
      <c r="YL54" s="104"/>
      <c r="YM54" s="104"/>
      <c r="YN54" s="104"/>
      <c r="YO54" s="104"/>
      <c r="YP54" s="104"/>
      <c r="YQ54" s="104"/>
      <c r="YR54" s="104"/>
      <c r="YS54" s="104"/>
      <c r="YT54" s="104"/>
      <c r="YU54" s="104"/>
      <c r="YV54" s="104"/>
      <c r="YW54" s="104"/>
      <c r="YX54" s="104"/>
      <c r="YY54" s="104"/>
      <c r="YZ54" s="104"/>
      <c r="ZA54" s="104"/>
      <c r="ZB54" s="104"/>
      <c r="ZC54" s="104"/>
      <c r="ZD54" s="104"/>
      <c r="ZE54" s="104"/>
      <c r="ZF54" s="104"/>
      <c r="ZG54" s="104"/>
      <c r="ZH54" s="104"/>
      <c r="ZI54" s="104"/>
      <c r="ZJ54" s="104"/>
      <c r="ZK54" s="104"/>
      <c r="ZL54" s="104"/>
      <c r="ZM54" s="104"/>
      <c r="ZN54" s="104"/>
      <c r="ZO54" s="104"/>
      <c r="ZP54" s="104"/>
      <c r="ZQ54" s="104"/>
      <c r="ZR54" s="104"/>
      <c r="ZS54" s="104"/>
      <c r="ZT54" s="104"/>
      <c r="ZU54" s="104"/>
      <c r="ZV54" s="104"/>
      <c r="ZW54" s="104"/>
      <c r="ZX54" s="104"/>
      <c r="ZY54" s="104"/>
      <c r="ZZ54" s="104"/>
      <c r="AAA54" s="104"/>
      <c r="AAB54" s="104"/>
      <c r="AAC54" s="104"/>
      <c r="AAD54" s="104"/>
      <c r="AAE54" s="104"/>
      <c r="AAF54" s="104"/>
      <c r="AAG54" s="104"/>
      <c r="AAH54" s="104"/>
      <c r="AAI54" s="104"/>
      <c r="AAJ54" s="104"/>
      <c r="AAK54" s="104"/>
      <c r="AAL54" s="104"/>
      <c r="AAM54" s="104"/>
      <c r="AAN54" s="104"/>
      <c r="AAO54" s="104"/>
      <c r="AAP54" s="104"/>
      <c r="AAQ54" s="104"/>
      <c r="AAR54" s="104"/>
      <c r="AAS54" s="104"/>
      <c r="AAT54" s="104"/>
      <c r="AAU54" s="104"/>
      <c r="AAV54" s="104"/>
      <c r="AAW54" s="104"/>
      <c r="AAX54" s="104"/>
      <c r="AAY54" s="104"/>
      <c r="AAZ54" s="104"/>
      <c r="ABA54" s="104"/>
      <c r="ABB54" s="104"/>
      <c r="ABC54" s="104"/>
      <c r="ABD54" s="104"/>
      <c r="ABE54" s="104"/>
      <c r="ABF54" s="104"/>
      <c r="ABG54" s="104"/>
      <c r="ABH54" s="104"/>
      <c r="ABI54" s="104"/>
      <c r="ABJ54" s="104"/>
      <c r="ABK54" s="104"/>
      <c r="ABL54" s="104"/>
      <c r="ABM54" s="104"/>
      <c r="ABN54" s="104"/>
      <c r="ABO54" s="104"/>
      <c r="ABP54" s="104"/>
      <c r="ABQ54" s="104"/>
      <c r="ABR54" s="104"/>
      <c r="ABS54" s="104"/>
      <c r="ABT54" s="104"/>
      <c r="ABU54" s="104"/>
      <c r="ABV54" s="104"/>
      <c r="ABW54" s="104"/>
      <c r="ABX54" s="104"/>
      <c r="ABY54" s="104"/>
      <c r="ABZ54" s="104"/>
      <c r="ACA54" s="104"/>
      <c r="ACB54" s="104"/>
      <c r="ACC54" s="104"/>
      <c r="ACD54" s="104"/>
      <c r="ACE54" s="104"/>
      <c r="ACF54" s="104"/>
      <c r="ACG54" s="104"/>
      <c r="ACH54" s="104"/>
      <c r="ACI54" s="104"/>
      <c r="ACJ54" s="104"/>
      <c r="ACK54" s="104"/>
      <c r="ACL54" s="104"/>
      <c r="ACM54" s="104"/>
      <c r="ACN54" s="104"/>
      <c r="ACO54" s="104"/>
      <c r="ACP54" s="104"/>
      <c r="ACQ54" s="104"/>
      <c r="ACR54" s="104"/>
      <c r="ACS54" s="104"/>
      <c r="ACT54" s="104"/>
      <c r="ACU54" s="104"/>
      <c r="ACV54" s="104"/>
      <c r="ACW54" s="104"/>
      <c r="ACX54" s="104"/>
      <c r="ACY54" s="104"/>
      <c r="ACZ54" s="104"/>
      <c r="ADA54" s="104"/>
      <c r="ADB54" s="104"/>
      <c r="ADC54" s="104"/>
      <c r="ADD54" s="104"/>
      <c r="ADE54" s="104"/>
      <c r="ADF54" s="104"/>
      <c r="ADG54" s="104"/>
      <c r="ADH54" s="104"/>
      <c r="ADI54" s="104"/>
      <c r="ADJ54" s="104"/>
      <c r="ADK54" s="104"/>
      <c r="ADL54" s="104"/>
      <c r="ADM54" s="104"/>
      <c r="ADN54" s="104"/>
      <c r="ADO54" s="104"/>
      <c r="ADP54" s="104"/>
      <c r="ADQ54" s="104"/>
      <c r="ADR54" s="104"/>
      <c r="ADS54" s="104"/>
      <c r="ADT54" s="104"/>
      <c r="ADU54" s="104"/>
      <c r="ADV54" s="104"/>
      <c r="ADW54" s="104"/>
      <c r="ADX54" s="104"/>
      <c r="ADY54" s="104"/>
      <c r="ADZ54" s="104"/>
      <c r="AEA54" s="104"/>
      <c r="AEB54" s="104"/>
      <c r="AEC54" s="104"/>
      <c r="AED54" s="104"/>
      <c r="AEE54" s="104"/>
      <c r="AEF54" s="104"/>
      <c r="AEG54" s="104"/>
      <c r="AEH54" s="104"/>
      <c r="AEI54" s="104"/>
      <c r="AEJ54" s="104"/>
      <c r="AEK54" s="104"/>
      <c r="AEL54" s="104"/>
      <c r="AEM54" s="104"/>
      <c r="AEN54" s="104"/>
      <c r="AEO54" s="104"/>
      <c r="AEP54" s="104"/>
      <c r="AEQ54" s="104"/>
      <c r="AER54" s="104"/>
      <c r="AES54" s="104"/>
      <c r="AET54" s="104"/>
      <c r="AEU54" s="104"/>
      <c r="AEV54" s="104"/>
      <c r="AEW54" s="104"/>
      <c r="AEX54" s="104"/>
      <c r="AEY54" s="104"/>
      <c r="AEZ54" s="104"/>
      <c r="AFA54" s="104"/>
      <c r="AFB54" s="104"/>
      <c r="AFC54" s="104"/>
      <c r="AFD54" s="104"/>
      <c r="AFE54" s="104"/>
      <c r="AFF54" s="104"/>
      <c r="AFG54" s="104"/>
      <c r="AFH54" s="104"/>
      <c r="AFI54" s="104"/>
      <c r="AFJ54" s="104"/>
      <c r="AFK54" s="104"/>
      <c r="AFL54" s="104"/>
      <c r="AFM54" s="104"/>
      <c r="AFN54" s="104"/>
      <c r="AFO54" s="104"/>
      <c r="AFP54" s="104"/>
      <c r="AFQ54" s="104"/>
      <c r="AFR54" s="104"/>
      <c r="AFS54" s="104"/>
      <c r="AFT54" s="104"/>
      <c r="AFU54" s="104"/>
      <c r="AFV54" s="104"/>
      <c r="AFW54" s="104"/>
      <c r="AFX54" s="104"/>
      <c r="AFY54" s="104"/>
      <c r="AFZ54" s="104"/>
      <c r="AGA54" s="104"/>
      <c r="AGB54" s="104"/>
      <c r="AGC54" s="104"/>
      <c r="AGD54" s="104"/>
      <c r="AGE54" s="104"/>
      <c r="AGF54" s="104"/>
      <c r="AGG54" s="104"/>
      <c r="AGH54" s="104"/>
      <c r="AGI54" s="104"/>
      <c r="AGJ54" s="104"/>
      <c r="AGK54" s="104"/>
      <c r="AGL54" s="104"/>
      <c r="AGM54" s="104"/>
      <c r="AGN54" s="104"/>
      <c r="AGO54" s="104"/>
      <c r="AGP54" s="104"/>
      <c r="AGQ54" s="104"/>
      <c r="AGR54" s="104"/>
      <c r="AGS54" s="104"/>
      <c r="AGT54" s="104"/>
      <c r="AGU54" s="104"/>
      <c r="AGV54" s="104"/>
      <c r="AGW54" s="104"/>
      <c r="AGX54" s="104"/>
      <c r="AGY54" s="104"/>
      <c r="AGZ54" s="104"/>
      <c r="AHA54" s="104"/>
      <c r="AHB54" s="104"/>
      <c r="AHC54" s="104"/>
      <c r="AHD54" s="104"/>
      <c r="AHE54" s="104"/>
      <c r="AHF54" s="104"/>
      <c r="AHG54" s="104"/>
      <c r="AHH54" s="104"/>
      <c r="AHI54" s="104"/>
      <c r="AHJ54" s="104"/>
      <c r="AHK54" s="104"/>
      <c r="AHL54" s="104"/>
      <c r="AHM54" s="104"/>
      <c r="AHN54" s="104"/>
      <c r="AHO54" s="104"/>
      <c r="AHP54" s="104"/>
      <c r="AHQ54" s="104"/>
      <c r="AHR54" s="104"/>
      <c r="AHS54" s="104"/>
      <c r="AHT54" s="104"/>
      <c r="AHU54" s="104"/>
      <c r="AHV54" s="104"/>
      <c r="AHW54" s="104"/>
      <c r="AHX54" s="104"/>
      <c r="AHY54" s="104"/>
      <c r="AHZ54" s="104"/>
      <c r="AIA54" s="104"/>
      <c r="AIB54" s="104"/>
      <c r="AIC54" s="104"/>
      <c r="AID54" s="104"/>
      <c r="AIE54" s="104"/>
      <c r="AIF54" s="104"/>
      <c r="AIG54" s="104"/>
      <c r="AIH54" s="104"/>
      <c r="AII54" s="104"/>
      <c r="AIJ54" s="104"/>
      <c r="AIK54" s="104"/>
      <c r="AIL54" s="104"/>
      <c r="AIM54" s="104"/>
      <c r="AIN54" s="104"/>
      <c r="AIO54" s="104"/>
      <c r="AIP54" s="104"/>
      <c r="AIQ54" s="104"/>
      <c r="AIR54" s="104"/>
      <c r="AIS54" s="104"/>
      <c r="AIT54" s="104"/>
      <c r="AIU54" s="104"/>
      <c r="AIV54" s="104"/>
      <c r="AIW54" s="104"/>
      <c r="AIX54" s="104"/>
      <c r="AIY54" s="104"/>
      <c r="AIZ54" s="104"/>
      <c r="AJA54" s="104"/>
      <c r="AJB54" s="104"/>
      <c r="AJC54" s="104"/>
      <c r="AJD54" s="104"/>
      <c r="AJE54" s="104"/>
      <c r="AJF54" s="104"/>
      <c r="AJG54" s="104"/>
      <c r="AJH54" s="104"/>
      <c r="AJI54" s="104"/>
      <c r="AJJ54" s="104"/>
      <c r="AJK54" s="104"/>
      <c r="AJL54" s="104"/>
      <c r="AJM54" s="104"/>
      <c r="AJN54" s="104"/>
      <c r="AJO54" s="104"/>
      <c r="AJP54" s="104"/>
      <c r="AJQ54" s="104"/>
      <c r="AJR54" s="104"/>
      <c r="AJS54" s="104"/>
      <c r="AJT54" s="104"/>
      <c r="AJU54" s="104"/>
      <c r="AJV54" s="104"/>
      <c r="AJW54" s="104"/>
      <c r="AJX54" s="104"/>
      <c r="AJY54" s="104"/>
      <c r="AJZ54" s="104"/>
      <c r="AKA54" s="104"/>
      <c r="AKB54" s="104"/>
      <c r="AKC54" s="104"/>
      <c r="AKD54" s="104"/>
      <c r="AKE54" s="104"/>
      <c r="AKF54" s="104"/>
      <c r="AKG54" s="104"/>
      <c r="AKH54" s="104"/>
      <c r="AKI54" s="104"/>
      <c r="AKJ54" s="104"/>
      <c r="AKK54" s="104"/>
      <c r="AKL54" s="104"/>
      <c r="AKM54" s="104"/>
      <c r="AKN54" s="104"/>
      <c r="AKO54" s="104"/>
      <c r="AKP54" s="104"/>
      <c r="AKQ54" s="104"/>
      <c r="AKR54" s="104"/>
      <c r="AKS54" s="104"/>
      <c r="AKT54" s="104"/>
      <c r="AKU54" s="104"/>
      <c r="AKV54" s="104"/>
      <c r="AKW54" s="104"/>
      <c r="AKX54" s="104"/>
      <c r="AKY54" s="104"/>
      <c r="AKZ54" s="104"/>
      <c r="ALA54" s="104"/>
      <c r="ALB54" s="104"/>
      <c r="ALC54" s="104"/>
      <c r="ALD54" s="104"/>
      <c r="ALE54" s="104"/>
      <c r="ALF54" s="104"/>
      <c r="ALG54" s="104"/>
      <c r="ALH54" s="104"/>
      <c r="ALI54" s="104"/>
      <c r="ALJ54" s="104"/>
      <c r="ALK54" s="104"/>
      <c r="ALL54" s="104"/>
      <c r="ALM54" s="104"/>
      <c r="ALN54" s="104"/>
      <c r="ALO54" s="104"/>
      <c r="ALP54" s="104"/>
      <c r="ALQ54" s="104"/>
      <c r="ALR54" s="104"/>
      <c r="ALS54" s="104"/>
      <c r="ALT54" s="104"/>
      <c r="ALU54" s="104"/>
      <c r="ALV54" s="104"/>
      <c r="ALW54" s="104"/>
      <c r="ALX54" s="104"/>
      <c r="ALY54" s="104"/>
      <c r="ALZ54" s="104"/>
      <c r="AMA54" s="104"/>
      <c r="AMB54" s="104"/>
      <c r="AMC54" s="104"/>
      <c r="AMD54" s="104"/>
      <c r="AME54" s="104"/>
      <c r="AMF54" s="104"/>
      <c r="AMG54" s="104"/>
      <c r="AMH54" s="104"/>
      <c r="AMI54" s="104"/>
      <c r="AMJ54" s="104"/>
      <c r="AMK54" s="104"/>
      <c r="AML54" s="104"/>
      <c r="AMM54" s="104"/>
      <c r="AMN54" s="104"/>
      <c r="AMO54" s="104"/>
      <c r="AMP54" s="104"/>
      <c r="AMQ54" s="104"/>
      <c r="AMR54" s="104"/>
      <c r="AMS54" s="104"/>
      <c r="AMT54" s="104"/>
      <c r="AMU54" s="104"/>
      <c r="AMV54" s="104"/>
      <c r="AMW54" s="104"/>
      <c r="AMX54" s="104"/>
      <c r="AMY54" s="104"/>
      <c r="AMZ54" s="104"/>
      <c r="ANA54" s="104"/>
      <c r="ANB54" s="104"/>
      <c r="ANC54" s="104"/>
      <c r="AND54" s="104"/>
      <c r="ANE54" s="104"/>
      <c r="ANF54" s="104"/>
      <c r="ANG54" s="104"/>
      <c r="ANH54" s="104"/>
      <c r="ANI54" s="104"/>
      <c r="ANJ54" s="104"/>
      <c r="ANK54" s="104"/>
      <c r="ANL54" s="104"/>
      <c r="ANM54" s="104"/>
      <c r="ANN54" s="104"/>
      <c r="ANO54" s="104"/>
      <c r="ANP54" s="104"/>
      <c r="ANQ54" s="104"/>
      <c r="ANR54" s="104"/>
      <c r="ANS54" s="104"/>
      <c r="ANT54" s="104"/>
      <c r="ANU54" s="104"/>
      <c r="ANV54" s="104"/>
      <c r="ANW54" s="104"/>
      <c r="ANX54" s="104"/>
      <c r="ANY54" s="104"/>
      <c r="ANZ54" s="104"/>
      <c r="AOA54" s="104"/>
      <c r="AOB54" s="104"/>
      <c r="AOC54" s="104"/>
      <c r="AOD54" s="104"/>
      <c r="AOE54" s="104"/>
      <c r="AOF54" s="104"/>
      <c r="AOG54" s="104"/>
      <c r="AOH54" s="104"/>
      <c r="AOI54" s="104"/>
      <c r="AOJ54" s="104"/>
      <c r="AOK54" s="104"/>
      <c r="AOL54" s="104"/>
      <c r="AOM54" s="104"/>
      <c r="AON54" s="104"/>
      <c r="AOO54" s="104"/>
      <c r="AOP54" s="104"/>
      <c r="AOQ54" s="104"/>
      <c r="AOR54" s="104"/>
      <c r="AOS54" s="104"/>
      <c r="AOT54" s="104"/>
      <c r="AOU54" s="104"/>
      <c r="AOV54" s="104"/>
      <c r="AOW54" s="104"/>
      <c r="AOX54" s="104"/>
      <c r="AOY54" s="104"/>
      <c r="AOZ54" s="104"/>
      <c r="APA54" s="104"/>
      <c r="APB54" s="104"/>
      <c r="APC54" s="104"/>
      <c r="APD54" s="104"/>
      <c r="APE54" s="104"/>
      <c r="APF54" s="104"/>
      <c r="APG54" s="104"/>
      <c r="APH54" s="104"/>
      <c r="API54" s="104"/>
      <c r="APJ54" s="104"/>
      <c r="APK54" s="104"/>
      <c r="APL54" s="104"/>
      <c r="APM54" s="104"/>
      <c r="APN54" s="104"/>
      <c r="APO54" s="104"/>
      <c r="APP54" s="104"/>
      <c r="APQ54" s="104"/>
      <c r="APR54" s="104"/>
      <c r="APS54" s="104"/>
      <c r="APT54" s="104"/>
      <c r="APU54" s="104"/>
      <c r="APV54" s="104"/>
      <c r="APW54" s="104"/>
      <c r="APX54" s="104"/>
      <c r="APY54" s="104"/>
      <c r="APZ54" s="104"/>
      <c r="AQA54" s="104"/>
      <c r="AQB54" s="104"/>
      <c r="AQC54" s="104"/>
      <c r="AQD54" s="104"/>
      <c r="AQE54" s="104"/>
      <c r="AQF54" s="104"/>
      <c r="AQG54" s="104"/>
      <c r="AQH54" s="104"/>
      <c r="AQI54" s="104"/>
      <c r="AQJ54" s="104"/>
      <c r="AQK54" s="104"/>
      <c r="AQL54" s="104"/>
      <c r="AQM54" s="104"/>
      <c r="AQN54" s="104"/>
      <c r="AQO54" s="104"/>
      <c r="AQP54" s="104"/>
      <c r="AQQ54" s="104"/>
      <c r="AQR54" s="104"/>
      <c r="AQS54" s="104"/>
      <c r="AQT54" s="104"/>
      <c r="AQU54" s="104"/>
      <c r="AQV54" s="104"/>
      <c r="AQW54" s="104"/>
      <c r="AQX54" s="104"/>
      <c r="AQY54" s="104"/>
      <c r="AQZ54" s="104"/>
      <c r="ARA54" s="104"/>
      <c r="ARB54" s="104"/>
      <c r="ARC54" s="104"/>
      <c r="ARD54" s="104"/>
      <c r="ARE54" s="104"/>
      <c r="ARF54" s="104"/>
      <c r="ARG54" s="104"/>
      <c r="ARH54" s="104"/>
      <c r="ARI54" s="104"/>
      <c r="ARJ54" s="104"/>
      <c r="ARK54" s="104"/>
      <c r="ARL54" s="104"/>
      <c r="ARM54" s="104"/>
      <c r="ARN54" s="104"/>
      <c r="ARO54" s="104"/>
      <c r="ARP54" s="104"/>
      <c r="ARQ54" s="104"/>
      <c r="ARR54" s="104"/>
      <c r="ARS54" s="104"/>
      <c r="ART54" s="104"/>
      <c r="ARU54" s="104"/>
      <c r="ARV54" s="104"/>
      <c r="ARW54" s="104"/>
      <c r="ARX54" s="104"/>
      <c r="ARY54" s="104"/>
      <c r="ARZ54" s="104"/>
      <c r="ASA54" s="104"/>
      <c r="ASB54" s="104"/>
      <c r="ASC54" s="104"/>
      <c r="ASD54" s="104"/>
      <c r="ASE54" s="104"/>
      <c r="ASF54" s="104"/>
      <c r="ASG54" s="104"/>
      <c r="ASH54" s="104"/>
      <c r="ASI54" s="104"/>
      <c r="ASJ54" s="104"/>
      <c r="ASK54" s="104"/>
      <c r="ASL54" s="104"/>
      <c r="ASM54" s="104"/>
      <c r="ASN54" s="104"/>
      <c r="ASO54" s="104"/>
      <c r="ASP54" s="104"/>
      <c r="ASQ54" s="104"/>
      <c r="ASR54" s="104"/>
      <c r="ASS54" s="104"/>
      <c r="AST54" s="104"/>
      <c r="ASU54" s="104"/>
      <c r="ASV54" s="104"/>
      <c r="ASW54" s="104"/>
      <c r="ASX54" s="104"/>
      <c r="ASY54" s="104"/>
      <c r="ASZ54" s="104"/>
      <c r="ATA54" s="104"/>
      <c r="ATB54" s="104"/>
      <c r="ATC54" s="104"/>
      <c r="ATD54" s="104"/>
      <c r="ATE54" s="104"/>
      <c r="ATF54" s="104"/>
      <c r="ATG54" s="104"/>
      <c r="ATH54" s="104"/>
      <c r="ATI54" s="104"/>
      <c r="ATJ54" s="104"/>
      <c r="ATK54" s="104"/>
      <c r="ATL54" s="104"/>
      <c r="ATM54" s="104"/>
      <c r="ATN54" s="104"/>
      <c r="ATO54" s="104"/>
      <c r="ATP54" s="104"/>
      <c r="ATQ54" s="104"/>
      <c r="ATR54" s="104"/>
      <c r="ATS54" s="104"/>
      <c r="ATT54" s="104"/>
      <c r="ATU54" s="104"/>
      <c r="ATV54" s="104"/>
      <c r="ATW54" s="104"/>
      <c r="ATX54" s="104"/>
      <c r="ATY54" s="104"/>
      <c r="ATZ54" s="104"/>
      <c r="AUA54" s="104"/>
      <c r="AUB54" s="104"/>
      <c r="AUC54" s="104"/>
      <c r="AUD54" s="104"/>
      <c r="AUE54" s="104"/>
      <c r="AUF54" s="104"/>
      <c r="AUG54" s="104"/>
      <c r="AUH54" s="104"/>
      <c r="AUI54" s="104"/>
      <c r="AUJ54" s="104"/>
      <c r="AUK54" s="104"/>
      <c r="AUL54" s="104"/>
      <c r="AUM54" s="104"/>
      <c r="AUN54" s="104"/>
      <c r="AUO54" s="104"/>
      <c r="AUP54" s="104"/>
      <c r="AUQ54" s="104"/>
      <c r="AUR54" s="104"/>
      <c r="AUS54" s="104"/>
      <c r="AUT54" s="104"/>
      <c r="AUU54" s="104"/>
      <c r="AUV54" s="104"/>
      <c r="AUW54" s="104"/>
      <c r="AUX54" s="104"/>
      <c r="AUY54" s="104"/>
      <c r="AUZ54" s="104"/>
      <c r="AVA54" s="104"/>
      <c r="AVB54" s="104"/>
      <c r="AVC54" s="104"/>
      <c r="AVD54" s="104"/>
      <c r="AVE54" s="104"/>
      <c r="AVF54" s="104"/>
      <c r="AVG54" s="104"/>
      <c r="AVH54" s="104"/>
      <c r="AVI54" s="104"/>
      <c r="AVJ54" s="104"/>
      <c r="AVK54" s="104"/>
      <c r="AVL54" s="104"/>
      <c r="AVM54" s="104"/>
      <c r="AVN54" s="104"/>
      <c r="AVO54" s="104"/>
      <c r="AVP54" s="104"/>
      <c r="AVQ54" s="104"/>
      <c r="AVR54" s="104"/>
      <c r="AVS54" s="104"/>
      <c r="AVT54" s="104"/>
      <c r="AVU54" s="104"/>
      <c r="AVV54" s="104"/>
      <c r="AVW54" s="104"/>
      <c r="AVX54" s="104"/>
      <c r="AVY54" s="104"/>
      <c r="AVZ54" s="104"/>
      <c r="AWA54" s="104"/>
      <c r="AWB54" s="104"/>
      <c r="AWC54" s="104"/>
      <c r="AWD54" s="104"/>
      <c r="AWE54" s="104"/>
      <c r="AWF54" s="104"/>
      <c r="AWG54" s="104"/>
      <c r="AWH54" s="104"/>
      <c r="AWI54" s="104"/>
      <c r="AWJ54" s="104"/>
      <c r="AWK54" s="104"/>
      <c r="AWL54" s="104"/>
      <c r="AWM54" s="104"/>
      <c r="AWN54" s="104"/>
      <c r="AWO54" s="104"/>
      <c r="AWP54" s="104"/>
      <c r="AWQ54" s="104"/>
      <c r="AWR54" s="104"/>
      <c r="AWS54" s="104"/>
      <c r="AWT54" s="104"/>
      <c r="AWU54" s="104"/>
      <c r="AWV54" s="104"/>
      <c r="AWW54" s="104"/>
      <c r="AWX54" s="104"/>
      <c r="AWY54" s="104"/>
      <c r="AWZ54" s="104"/>
      <c r="AXA54" s="104"/>
      <c r="AXB54" s="104"/>
      <c r="AXC54" s="104"/>
      <c r="AXD54" s="104"/>
      <c r="AXE54" s="104"/>
      <c r="AXF54" s="104"/>
      <c r="AXG54" s="104"/>
      <c r="AXH54" s="104"/>
      <c r="AXI54" s="104"/>
      <c r="AXJ54" s="104"/>
      <c r="AXK54" s="104"/>
      <c r="AXL54" s="104"/>
      <c r="AXM54" s="104"/>
      <c r="AXN54" s="104"/>
      <c r="AXO54" s="104"/>
      <c r="AXP54" s="104"/>
      <c r="AXQ54" s="104"/>
      <c r="AXR54" s="104"/>
      <c r="AXS54" s="104"/>
      <c r="AXT54" s="104"/>
      <c r="AXU54" s="104"/>
      <c r="AXV54" s="104"/>
      <c r="AXW54" s="104"/>
      <c r="AXX54" s="104"/>
      <c r="AXY54" s="104"/>
      <c r="AXZ54" s="104"/>
      <c r="AYA54" s="104"/>
      <c r="AYB54" s="104"/>
      <c r="AYC54" s="104"/>
      <c r="AYD54" s="104"/>
      <c r="AYE54" s="104"/>
      <c r="AYF54" s="104"/>
      <c r="AYG54" s="104"/>
      <c r="AYH54" s="104"/>
      <c r="AYI54" s="104"/>
      <c r="AYJ54" s="104"/>
      <c r="AYK54" s="104"/>
      <c r="AYL54" s="104"/>
      <c r="AYM54" s="104"/>
      <c r="AYN54" s="104"/>
      <c r="AYO54" s="104"/>
      <c r="AYP54" s="104"/>
      <c r="AYQ54" s="104"/>
      <c r="AYR54" s="104"/>
      <c r="AYS54" s="104"/>
      <c r="AYT54" s="104"/>
      <c r="AYU54" s="104"/>
      <c r="AYV54" s="104"/>
      <c r="AYW54" s="104"/>
      <c r="AYX54" s="104"/>
      <c r="AYY54" s="104"/>
      <c r="AYZ54" s="104"/>
      <c r="AZA54" s="104"/>
      <c r="AZB54" s="104"/>
      <c r="AZC54" s="104"/>
      <c r="AZD54" s="104"/>
      <c r="AZE54" s="104"/>
      <c r="AZF54" s="104"/>
      <c r="AZG54" s="104"/>
      <c r="AZH54" s="104"/>
      <c r="AZI54" s="104"/>
      <c r="AZJ54" s="104"/>
      <c r="AZK54" s="104"/>
      <c r="AZL54" s="104"/>
      <c r="AZM54" s="104"/>
      <c r="AZN54" s="104"/>
      <c r="AZO54" s="104"/>
      <c r="AZP54" s="104"/>
      <c r="AZQ54" s="104"/>
      <c r="AZR54" s="104"/>
      <c r="AZS54" s="104"/>
      <c r="AZT54" s="104"/>
      <c r="AZU54" s="104"/>
      <c r="AZV54" s="104"/>
      <c r="AZW54" s="104"/>
      <c r="AZX54" s="104"/>
      <c r="AZY54" s="104"/>
      <c r="AZZ54" s="104"/>
      <c r="BAA54" s="104"/>
      <c r="BAB54" s="104"/>
      <c r="BAC54" s="104"/>
      <c r="BAD54" s="104"/>
      <c r="BAE54" s="104"/>
      <c r="BAF54" s="104"/>
      <c r="BAG54" s="104"/>
      <c r="BAH54" s="104"/>
      <c r="BAI54" s="104"/>
      <c r="BAJ54" s="104"/>
      <c r="BAK54" s="104"/>
      <c r="BAL54" s="104"/>
      <c r="BAM54" s="104"/>
      <c r="BAN54" s="104"/>
      <c r="BAO54" s="104"/>
      <c r="BAP54" s="104"/>
      <c r="BAQ54" s="104"/>
      <c r="BAR54" s="104"/>
      <c r="BAS54" s="104"/>
      <c r="BAT54" s="104"/>
      <c r="BAU54" s="104"/>
      <c r="BAV54" s="104"/>
      <c r="BAW54" s="104"/>
      <c r="BAX54" s="104"/>
      <c r="BAY54" s="104"/>
      <c r="BAZ54" s="104"/>
      <c r="BBA54" s="104"/>
      <c r="BBB54" s="104"/>
      <c r="BBC54" s="104"/>
      <c r="BBD54" s="104"/>
      <c r="BBE54" s="104"/>
      <c r="BBF54" s="104"/>
      <c r="BBG54" s="104"/>
      <c r="BBH54" s="104"/>
      <c r="BBI54" s="104"/>
      <c r="BBJ54" s="104"/>
      <c r="BBK54" s="104"/>
      <c r="BBL54" s="104"/>
      <c r="BBM54" s="104"/>
      <c r="BBN54" s="104"/>
      <c r="BBO54" s="104"/>
      <c r="BBP54" s="104"/>
      <c r="BBQ54" s="104"/>
      <c r="BBR54" s="104"/>
      <c r="BBS54" s="104"/>
      <c r="BBT54" s="104"/>
      <c r="BBU54" s="104"/>
      <c r="BBV54" s="104"/>
      <c r="BBW54" s="104"/>
      <c r="BBX54" s="104"/>
      <c r="BBY54" s="104"/>
      <c r="BBZ54" s="104"/>
      <c r="BCA54" s="104"/>
      <c r="BCB54" s="104"/>
      <c r="BCC54" s="104"/>
      <c r="BCD54" s="104"/>
      <c r="BCE54" s="104"/>
      <c r="BCF54" s="104"/>
      <c r="BCG54" s="104"/>
      <c r="BCH54" s="104"/>
      <c r="BCI54" s="104"/>
      <c r="BCJ54" s="104"/>
      <c r="BCK54" s="104"/>
      <c r="BCL54" s="104"/>
      <c r="BCM54" s="104"/>
      <c r="BCN54" s="104"/>
      <c r="BCO54" s="104"/>
      <c r="BCP54" s="104"/>
      <c r="BCQ54" s="104"/>
      <c r="BCR54" s="104"/>
      <c r="BCS54" s="104"/>
      <c r="BCT54" s="104"/>
      <c r="BCU54" s="104"/>
      <c r="BCV54" s="104"/>
      <c r="BCW54" s="104"/>
      <c r="BCX54" s="104"/>
      <c r="BCY54" s="104"/>
      <c r="BCZ54" s="104"/>
      <c r="BDA54" s="104"/>
      <c r="BDB54" s="104"/>
      <c r="BDC54" s="104"/>
      <c r="BDD54" s="104"/>
      <c r="BDE54" s="104"/>
      <c r="BDF54" s="104"/>
      <c r="BDG54" s="104"/>
      <c r="BDH54" s="104"/>
      <c r="BDI54" s="104"/>
      <c r="BDJ54" s="104"/>
      <c r="BDK54" s="104"/>
      <c r="BDL54" s="104"/>
      <c r="BDM54" s="104"/>
      <c r="BDN54" s="104"/>
      <c r="BDO54" s="104"/>
      <c r="BDP54" s="104"/>
      <c r="BDQ54" s="104"/>
      <c r="BDR54" s="104"/>
      <c r="BDS54" s="104"/>
      <c r="BDT54" s="104"/>
      <c r="BDU54" s="104"/>
      <c r="BDV54" s="104"/>
      <c r="BDW54" s="104"/>
      <c r="BDX54" s="104"/>
      <c r="BDY54" s="104"/>
      <c r="BDZ54" s="104"/>
      <c r="BEA54" s="104"/>
      <c r="BEB54" s="104"/>
      <c r="BEC54" s="104"/>
      <c r="BED54" s="104"/>
      <c r="BEE54" s="104"/>
      <c r="BEF54" s="104"/>
      <c r="BEG54" s="104"/>
      <c r="BEH54" s="104"/>
      <c r="BEI54" s="104"/>
      <c r="BEJ54" s="104"/>
      <c r="BEK54" s="104"/>
      <c r="BEL54" s="104"/>
      <c r="BEM54" s="104"/>
      <c r="BEN54" s="104"/>
      <c r="BEO54" s="104"/>
      <c r="BEP54" s="104"/>
      <c r="BEQ54" s="104"/>
      <c r="BER54" s="104"/>
      <c r="BES54" s="104"/>
      <c r="BET54" s="104"/>
      <c r="BEU54" s="104"/>
      <c r="BEV54" s="104"/>
      <c r="BEW54" s="104"/>
      <c r="BEX54" s="104"/>
      <c r="BEY54" s="104"/>
      <c r="BEZ54" s="104"/>
      <c r="BFA54" s="104"/>
      <c r="BFB54" s="104"/>
      <c r="BFC54" s="104"/>
      <c r="BFD54" s="104"/>
      <c r="BFE54" s="104"/>
      <c r="BFF54" s="104"/>
      <c r="BFG54" s="104"/>
      <c r="BFH54" s="104"/>
      <c r="BFI54" s="104"/>
      <c r="BFJ54" s="104"/>
      <c r="BFK54" s="104"/>
      <c r="BFL54" s="104"/>
      <c r="BFM54" s="104"/>
      <c r="BFN54" s="104"/>
      <c r="BFO54" s="104"/>
      <c r="BFP54" s="104"/>
      <c r="BFQ54" s="104"/>
      <c r="BFR54" s="104"/>
      <c r="BFS54" s="104"/>
      <c r="BFT54" s="104"/>
      <c r="BFU54" s="104"/>
      <c r="BFV54" s="104"/>
      <c r="BFW54" s="104"/>
      <c r="BFX54" s="104"/>
      <c r="BFY54" s="104"/>
      <c r="BFZ54" s="104"/>
      <c r="BGA54" s="104"/>
      <c r="BGB54" s="104"/>
      <c r="BGC54" s="104"/>
      <c r="BGD54" s="104"/>
      <c r="BGE54" s="104"/>
      <c r="BGF54" s="104"/>
      <c r="BGG54" s="104"/>
      <c r="BGH54" s="104"/>
      <c r="BGI54" s="104"/>
      <c r="BGJ54" s="104"/>
      <c r="BGK54" s="104"/>
      <c r="BGL54" s="104"/>
      <c r="BGM54" s="104"/>
      <c r="BGN54" s="104"/>
      <c r="BGO54" s="104"/>
      <c r="BGP54" s="104"/>
      <c r="BGQ54" s="104"/>
      <c r="BGR54" s="104"/>
      <c r="BGS54" s="104"/>
      <c r="BGT54" s="104"/>
      <c r="BGU54" s="104"/>
      <c r="BGV54" s="104"/>
      <c r="BGW54" s="104"/>
      <c r="BGX54" s="104"/>
      <c r="BGY54" s="104"/>
      <c r="BGZ54" s="104"/>
      <c r="BHA54" s="104"/>
      <c r="BHB54" s="104"/>
      <c r="BHC54" s="104"/>
      <c r="BHD54" s="104"/>
      <c r="BHE54" s="104"/>
      <c r="BHF54" s="104"/>
      <c r="BHG54" s="104"/>
      <c r="BHH54" s="104"/>
      <c r="BHI54" s="104"/>
      <c r="BHJ54" s="104"/>
      <c r="BHK54" s="104"/>
      <c r="BHL54" s="104"/>
      <c r="BHM54" s="104"/>
      <c r="BHN54" s="104"/>
      <c r="BHO54" s="104"/>
      <c r="BHP54" s="104"/>
      <c r="BHQ54" s="104"/>
      <c r="BHR54" s="104"/>
      <c r="BHS54" s="104"/>
      <c r="BHT54" s="104"/>
      <c r="BHU54" s="104"/>
      <c r="BHV54" s="104"/>
      <c r="BHW54" s="104"/>
      <c r="BHX54" s="104"/>
      <c r="BHY54" s="104"/>
      <c r="BHZ54" s="104"/>
      <c r="BIA54" s="104"/>
      <c r="BIB54" s="104"/>
      <c r="BIC54" s="104"/>
      <c r="BID54" s="104"/>
      <c r="BIE54" s="104"/>
      <c r="BIF54" s="104"/>
      <c r="BIG54" s="104"/>
      <c r="BIH54" s="104"/>
      <c r="BII54" s="104"/>
      <c r="BIJ54" s="104"/>
      <c r="BIK54" s="104"/>
      <c r="BIL54" s="104"/>
      <c r="BIM54" s="104"/>
      <c r="BIN54" s="104"/>
      <c r="BIO54" s="104"/>
      <c r="BIP54" s="104"/>
      <c r="BIQ54" s="104"/>
      <c r="BIR54" s="104"/>
      <c r="BIS54" s="104"/>
      <c r="BIT54" s="104"/>
      <c r="BIU54" s="104"/>
      <c r="BIV54" s="104"/>
      <c r="BIW54" s="104"/>
      <c r="BIX54" s="104"/>
      <c r="BIY54" s="104"/>
      <c r="BIZ54" s="104"/>
      <c r="BJA54" s="104"/>
      <c r="BJB54" s="104"/>
      <c r="BJC54" s="104"/>
      <c r="BJD54" s="104"/>
      <c r="BJE54" s="104"/>
      <c r="BJF54" s="104"/>
      <c r="BJG54" s="104"/>
      <c r="BJH54" s="104"/>
      <c r="BJI54" s="104"/>
      <c r="BJJ54" s="104"/>
      <c r="BJK54" s="104"/>
      <c r="BJL54" s="104"/>
      <c r="BJM54" s="104"/>
      <c r="BJN54" s="104"/>
      <c r="BJO54" s="104"/>
      <c r="BJP54" s="104"/>
      <c r="BJQ54" s="104"/>
      <c r="BJR54" s="104"/>
      <c r="BJS54" s="104"/>
      <c r="BJT54" s="104"/>
      <c r="BJU54" s="104"/>
      <c r="BJV54" s="104"/>
      <c r="BJW54" s="104"/>
      <c r="BJX54" s="104"/>
      <c r="BJY54" s="104"/>
      <c r="BJZ54" s="104"/>
      <c r="BKA54" s="104"/>
      <c r="BKB54" s="104"/>
      <c r="BKC54" s="104"/>
      <c r="BKD54" s="104"/>
      <c r="BKE54" s="104"/>
      <c r="BKF54" s="104"/>
      <c r="BKG54" s="104"/>
      <c r="BKH54" s="104"/>
      <c r="BKI54" s="104"/>
      <c r="BKJ54" s="104"/>
      <c r="BKK54" s="104"/>
      <c r="BKL54" s="104"/>
      <c r="BKM54" s="104"/>
      <c r="BKN54" s="104"/>
      <c r="BKO54" s="104"/>
      <c r="BKP54" s="104"/>
      <c r="BKQ54" s="104"/>
      <c r="BKR54" s="104"/>
      <c r="BKS54" s="104"/>
      <c r="BKT54" s="104"/>
      <c r="BKU54" s="104"/>
      <c r="BKV54" s="104"/>
      <c r="BKW54" s="104"/>
      <c r="BKX54" s="104"/>
      <c r="BKY54" s="104"/>
      <c r="BKZ54" s="104"/>
      <c r="BLA54" s="104"/>
      <c r="BLB54" s="104"/>
      <c r="BLC54" s="104"/>
      <c r="BLD54" s="104"/>
      <c r="BLE54" s="104"/>
      <c r="BLF54" s="104"/>
      <c r="BLG54" s="104"/>
      <c r="BLH54" s="104"/>
      <c r="BLI54" s="104"/>
      <c r="BLJ54" s="104"/>
      <c r="BLK54" s="104"/>
      <c r="BLL54" s="104"/>
      <c r="BLM54" s="104"/>
      <c r="BLN54" s="104"/>
      <c r="BLO54" s="104"/>
      <c r="BLP54" s="104"/>
      <c r="BLQ54" s="104"/>
      <c r="BLR54" s="104"/>
      <c r="BLS54" s="104"/>
      <c r="BLT54" s="104"/>
      <c r="BLU54" s="104"/>
      <c r="BLV54" s="104"/>
      <c r="BLW54" s="104"/>
      <c r="BLX54" s="104"/>
      <c r="BLY54" s="104"/>
      <c r="BLZ54" s="104"/>
      <c r="BMA54" s="104"/>
      <c r="BMB54" s="104"/>
      <c r="BMC54" s="104"/>
      <c r="BMD54" s="104"/>
      <c r="BME54" s="104"/>
      <c r="BMF54" s="104"/>
      <c r="BMG54" s="104"/>
      <c r="BMH54" s="104"/>
      <c r="BMI54" s="104"/>
      <c r="BMJ54" s="104"/>
      <c r="BMK54" s="104"/>
      <c r="BML54" s="104"/>
      <c r="BMM54" s="104"/>
      <c r="BMN54" s="104"/>
      <c r="BMO54" s="104"/>
      <c r="BMP54" s="104"/>
      <c r="BMQ54" s="104"/>
      <c r="BMR54" s="104"/>
      <c r="BMS54" s="104"/>
      <c r="BMT54" s="104"/>
      <c r="BMU54" s="104"/>
      <c r="BMV54" s="104"/>
      <c r="BMW54" s="104"/>
      <c r="BMX54" s="104"/>
      <c r="BMY54" s="104"/>
      <c r="BMZ54" s="104"/>
      <c r="BNA54" s="104"/>
      <c r="BNB54" s="104"/>
      <c r="BNC54" s="104"/>
      <c r="BND54" s="104"/>
      <c r="BNE54" s="104"/>
      <c r="BNF54" s="104"/>
      <c r="BNG54" s="104"/>
      <c r="BNH54" s="104"/>
      <c r="BNI54" s="104"/>
      <c r="BNJ54" s="104"/>
      <c r="BNK54" s="104"/>
      <c r="BNL54" s="104"/>
      <c r="BNM54" s="104"/>
      <c r="BNN54" s="104"/>
      <c r="BNO54" s="104"/>
      <c r="BNP54" s="104"/>
      <c r="BNQ54" s="104"/>
      <c r="BNR54" s="104"/>
      <c r="BNS54" s="104"/>
      <c r="BNT54" s="104"/>
      <c r="BNU54" s="104"/>
      <c r="BNV54" s="104"/>
      <c r="BNW54" s="104"/>
      <c r="BNX54" s="104"/>
      <c r="BNY54" s="104"/>
      <c r="BNZ54" s="104"/>
      <c r="BOA54" s="104"/>
      <c r="BOB54" s="104"/>
      <c r="BOC54" s="104"/>
      <c r="BOD54" s="104"/>
      <c r="BOE54" s="104"/>
      <c r="BOF54" s="104"/>
      <c r="BOG54" s="104"/>
      <c r="BOH54" s="104"/>
      <c r="BOI54" s="104"/>
      <c r="BOJ54" s="104"/>
      <c r="BOK54" s="104"/>
      <c r="BOL54" s="104"/>
      <c r="BOM54" s="104"/>
      <c r="BON54" s="104"/>
      <c r="BOO54" s="104"/>
      <c r="BOP54" s="104"/>
      <c r="BOQ54" s="104"/>
      <c r="BOR54" s="104"/>
      <c r="BOS54" s="104"/>
      <c r="BOT54" s="104"/>
      <c r="BOU54" s="104"/>
      <c r="BOV54" s="104"/>
      <c r="BOW54" s="104"/>
      <c r="BOX54" s="104"/>
      <c r="BOY54" s="104"/>
      <c r="BOZ54" s="104"/>
      <c r="BPA54" s="104"/>
      <c r="BPB54" s="104"/>
      <c r="BPC54" s="104"/>
      <c r="BPD54" s="104"/>
      <c r="BPE54" s="104"/>
      <c r="BPF54" s="104"/>
      <c r="BPG54" s="104"/>
      <c r="BPH54" s="104"/>
      <c r="BPI54" s="104"/>
      <c r="BPJ54" s="104"/>
      <c r="BPK54" s="104"/>
      <c r="BPL54" s="104"/>
      <c r="BPM54" s="104"/>
      <c r="BPN54" s="104"/>
      <c r="BPO54" s="104"/>
      <c r="BPP54" s="104"/>
      <c r="BPQ54" s="104"/>
      <c r="BPR54" s="104"/>
      <c r="BPS54" s="104"/>
      <c r="BPT54" s="104"/>
      <c r="BPU54" s="104"/>
      <c r="BPV54" s="104"/>
      <c r="BPW54" s="104"/>
      <c r="BPX54" s="104"/>
      <c r="BPY54" s="104"/>
      <c r="BPZ54" s="104"/>
      <c r="BQA54" s="104"/>
      <c r="BQB54" s="104"/>
      <c r="BQC54" s="104"/>
      <c r="BQD54" s="104"/>
      <c r="BQE54" s="104"/>
      <c r="BQF54" s="104"/>
      <c r="BQG54" s="104"/>
      <c r="BQH54" s="104"/>
      <c r="BQI54" s="104"/>
      <c r="BQJ54" s="104"/>
      <c r="BQK54" s="104"/>
      <c r="BQL54" s="104"/>
      <c r="BQM54" s="104"/>
      <c r="BQN54" s="104"/>
      <c r="BQO54" s="104"/>
      <c r="BQP54" s="104"/>
      <c r="BQQ54" s="104"/>
      <c r="BQR54" s="104"/>
      <c r="BQS54" s="104"/>
      <c r="BQT54" s="104"/>
      <c r="BQU54" s="104"/>
      <c r="BQV54" s="104"/>
      <c r="BQW54" s="104"/>
      <c r="BQX54" s="104"/>
      <c r="BQY54" s="104"/>
      <c r="BQZ54" s="104"/>
      <c r="BRA54" s="104"/>
      <c r="BRB54" s="104"/>
      <c r="BRC54" s="104"/>
      <c r="BRD54" s="104"/>
      <c r="BRE54" s="104"/>
      <c r="BRF54" s="104"/>
      <c r="BRG54" s="104"/>
      <c r="BRH54" s="104"/>
      <c r="BRI54" s="104"/>
      <c r="BRJ54" s="104"/>
      <c r="BRK54" s="104"/>
      <c r="BRL54" s="104"/>
      <c r="BRM54" s="104"/>
      <c r="BRN54" s="104"/>
      <c r="BRO54" s="104"/>
      <c r="BRP54" s="104"/>
      <c r="BRQ54" s="104"/>
    </row>
    <row r="55" spans="1:1837" s="78" customFormat="1" ht="78" customHeight="1" x14ac:dyDescent="0.3">
      <c r="A55" s="901"/>
      <c r="B55" s="785" t="s">
        <v>183</v>
      </c>
      <c r="C55" s="788" t="s">
        <v>184</v>
      </c>
      <c r="D55" s="798" t="s">
        <v>15</v>
      </c>
      <c r="E55" s="458" t="s">
        <v>216</v>
      </c>
      <c r="F55" s="125">
        <v>3</v>
      </c>
      <c r="G55" s="158">
        <f>F55/SUM($F$55:$F$57)</f>
        <v>0.375</v>
      </c>
      <c r="H55" s="40" t="s">
        <v>180</v>
      </c>
      <c r="I55" s="58" t="s">
        <v>537</v>
      </c>
      <c r="J55" s="40" t="s">
        <v>239</v>
      </c>
      <c r="K55" s="881" t="s">
        <v>688</v>
      </c>
      <c r="L55" s="444" t="s">
        <v>585</v>
      </c>
      <c r="M55" s="40" t="s">
        <v>385</v>
      </c>
      <c r="N55" s="212"/>
      <c r="O55" s="213"/>
      <c r="P55" s="213"/>
      <c r="Q55" s="153">
        <v>-2</v>
      </c>
      <c r="R55" s="153">
        <v>-3</v>
      </c>
      <c r="S55" s="153">
        <v>-3</v>
      </c>
      <c r="T55" s="340">
        <f t="shared" si="3"/>
        <v>-0.75</v>
      </c>
      <c r="U55" s="340">
        <f t="shared" si="3"/>
        <v>-1.125</v>
      </c>
      <c r="V55" s="340">
        <f t="shared" si="3"/>
        <v>-1.125</v>
      </c>
      <c r="W55" s="444" t="s">
        <v>585</v>
      </c>
      <c r="X55" s="40" t="s">
        <v>241</v>
      </c>
      <c r="Y55" s="92"/>
      <c r="Z55" s="212"/>
      <c r="AA55" s="213"/>
      <c r="AB55" s="153">
        <v>0</v>
      </c>
      <c r="AC55" s="153">
        <v>-2</v>
      </c>
      <c r="AD55" s="153">
        <v>-3</v>
      </c>
      <c r="AE55" s="205">
        <f t="shared" si="7"/>
        <v>0</v>
      </c>
      <c r="AF55" s="205">
        <f t="shared" si="7"/>
        <v>-0.75</v>
      </c>
      <c r="AG55" s="205">
        <f t="shared" si="7"/>
        <v>-1.125</v>
      </c>
      <c r="AH55" s="444" t="s">
        <v>585</v>
      </c>
      <c r="AI55" s="98" t="s">
        <v>386</v>
      </c>
      <c r="AJ55" s="114"/>
      <c r="AK55" s="210"/>
      <c r="AL55" s="519"/>
      <c r="AM55" s="511">
        <v>0</v>
      </c>
      <c r="AN55" s="153">
        <v>-1</v>
      </c>
      <c r="AO55" s="153">
        <v>-3</v>
      </c>
      <c r="AP55" s="225">
        <f t="shared" si="8"/>
        <v>0</v>
      </c>
      <c r="AQ55" s="225">
        <f t="shared" si="8"/>
        <v>-0.375</v>
      </c>
      <c r="AR55" s="225">
        <f t="shared" si="1"/>
        <v>-1.125</v>
      </c>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104"/>
      <c r="DM55" s="104"/>
      <c r="DN55" s="104"/>
      <c r="DO55" s="104"/>
      <c r="DP55" s="104"/>
      <c r="DQ55" s="104"/>
      <c r="DR55" s="104"/>
      <c r="DS55" s="104"/>
      <c r="DT55" s="104"/>
      <c r="DU55" s="104"/>
      <c r="DV55" s="104"/>
      <c r="DW55" s="104"/>
      <c r="DX55" s="104"/>
      <c r="DY55" s="104"/>
      <c r="DZ55" s="104"/>
      <c r="EA55" s="104"/>
      <c r="EB55" s="104"/>
      <c r="EC55" s="104"/>
      <c r="ED55" s="104"/>
      <c r="EE55" s="104"/>
      <c r="EF55" s="104"/>
      <c r="EG55" s="104"/>
      <c r="EH55" s="104"/>
      <c r="EI55" s="104"/>
      <c r="EJ55" s="104"/>
      <c r="EK55" s="104"/>
      <c r="EL55" s="104"/>
      <c r="EM55" s="104"/>
      <c r="EN55" s="104"/>
      <c r="EO55" s="104"/>
      <c r="EP55" s="104"/>
      <c r="EQ55" s="104"/>
      <c r="ER55" s="104"/>
      <c r="ES55" s="104"/>
      <c r="ET55" s="104"/>
      <c r="EU55" s="104"/>
      <c r="EV55" s="104"/>
      <c r="EW55" s="104"/>
      <c r="EX55" s="104"/>
      <c r="EY55" s="104"/>
      <c r="EZ55" s="104"/>
      <c r="FA55" s="104"/>
      <c r="FB55" s="104"/>
      <c r="FC55" s="104"/>
      <c r="FD55" s="104"/>
      <c r="FE55" s="104"/>
      <c r="FF55" s="104"/>
      <c r="FG55" s="104"/>
      <c r="FH55" s="104"/>
      <c r="FI55" s="104"/>
      <c r="FJ55" s="104"/>
      <c r="FK55" s="104"/>
      <c r="FL55" s="104"/>
      <c r="FM55" s="104"/>
      <c r="FN55" s="104"/>
      <c r="FO55" s="104"/>
      <c r="FP55" s="104"/>
      <c r="FQ55" s="104"/>
      <c r="FR55" s="104"/>
      <c r="FS55" s="104"/>
      <c r="FT55" s="104"/>
      <c r="FU55" s="104"/>
      <c r="FV55" s="104"/>
      <c r="FW55" s="104"/>
      <c r="FX55" s="104"/>
      <c r="FY55" s="104"/>
      <c r="FZ55" s="104"/>
      <c r="GA55" s="104"/>
      <c r="GB55" s="104"/>
      <c r="GC55" s="104"/>
      <c r="GD55" s="104"/>
      <c r="GE55" s="104"/>
      <c r="GF55" s="104"/>
      <c r="GG55" s="104"/>
      <c r="GH55" s="104"/>
      <c r="GI55" s="104"/>
      <c r="GJ55" s="104"/>
      <c r="GK55" s="104"/>
      <c r="GL55" s="104"/>
      <c r="GM55" s="104"/>
      <c r="GN55" s="104"/>
      <c r="GO55" s="104"/>
      <c r="GP55" s="104"/>
      <c r="GQ55" s="104"/>
      <c r="GR55" s="104"/>
      <c r="GS55" s="104"/>
      <c r="GT55" s="104"/>
      <c r="GU55" s="104"/>
      <c r="GV55" s="104"/>
      <c r="GW55" s="104"/>
      <c r="GX55" s="104"/>
      <c r="GY55" s="104"/>
      <c r="GZ55" s="104"/>
      <c r="HA55" s="104"/>
      <c r="HB55" s="104"/>
      <c r="HC55" s="104"/>
      <c r="HD55" s="104"/>
      <c r="HE55" s="104"/>
      <c r="HF55" s="104"/>
      <c r="HG55" s="104"/>
      <c r="HH55" s="104"/>
      <c r="HI55" s="104"/>
      <c r="HJ55" s="104"/>
      <c r="HK55" s="104"/>
      <c r="HL55" s="104"/>
      <c r="HM55" s="104"/>
      <c r="HN55" s="104"/>
      <c r="HO55" s="104"/>
      <c r="HP55" s="104"/>
      <c r="HQ55" s="104"/>
      <c r="HR55" s="104"/>
      <c r="HS55" s="104"/>
      <c r="HT55" s="104"/>
      <c r="HU55" s="104"/>
      <c r="HV55" s="104"/>
      <c r="HW55" s="104"/>
      <c r="HX55" s="104"/>
      <c r="HY55" s="104"/>
      <c r="HZ55" s="104"/>
      <c r="IA55" s="104"/>
      <c r="IB55" s="104"/>
      <c r="IC55" s="104"/>
      <c r="ID55" s="104"/>
      <c r="IE55" s="104"/>
      <c r="IF55" s="104"/>
      <c r="IG55" s="104"/>
      <c r="IH55" s="104"/>
      <c r="II55" s="104"/>
      <c r="IJ55" s="104"/>
      <c r="IK55" s="104"/>
      <c r="IL55" s="104"/>
      <c r="IM55" s="104"/>
      <c r="IN55" s="104"/>
      <c r="IO55" s="104"/>
      <c r="IP55" s="104"/>
      <c r="IQ55" s="104"/>
      <c r="IR55" s="104"/>
      <c r="IS55" s="104"/>
      <c r="IT55" s="104"/>
      <c r="IU55" s="104"/>
      <c r="IV55" s="104"/>
      <c r="IW55" s="104"/>
      <c r="IX55" s="104"/>
      <c r="IY55" s="104"/>
      <c r="IZ55" s="104"/>
      <c r="JA55" s="104"/>
      <c r="JB55" s="104"/>
      <c r="JC55" s="104"/>
      <c r="JD55" s="104"/>
      <c r="JE55" s="104"/>
      <c r="JF55" s="104"/>
      <c r="JG55" s="104"/>
      <c r="JH55" s="104"/>
      <c r="JI55" s="104"/>
      <c r="JJ55" s="104"/>
      <c r="JK55" s="104"/>
      <c r="JL55" s="104"/>
      <c r="JM55" s="104"/>
      <c r="JN55" s="104"/>
      <c r="JO55" s="104"/>
      <c r="JP55" s="104"/>
      <c r="JQ55" s="104"/>
      <c r="JR55" s="104"/>
      <c r="JS55" s="104"/>
      <c r="JT55" s="104"/>
      <c r="JU55" s="104"/>
      <c r="JV55" s="104"/>
      <c r="JW55" s="104"/>
      <c r="JX55" s="104"/>
      <c r="JY55" s="104"/>
      <c r="JZ55" s="104"/>
      <c r="KA55" s="104"/>
      <c r="KB55" s="104"/>
      <c r="KC55" s="104"/>
      <c r="KD55" s="104"/>
      <c r="KE55" s="104"/>
      <c r="KF55" s="104"/>
      <c r="KG55" s="104"/>
      <c r="KH55" s="104"/>
      <c r="KI55" s="104"/>
      <c r="KJ55" s="104"/>
      <c r="KK55" s="104"/>
      <c r="KL55" s="104"/>
      <c r="KM55" s="104"/>
      <c r="KN55" s="104"/>
      <c r="KO55" s="104"/>
      <c r="KP55" s="104"/>
      <c r="KQ55" s="104"/>
      <c r="KR55" s="104"/>
      <c r="KS55" s="104"/>
      <c r="KT55" s="104"/>
      <c r="KU55" s="104"/>
      <c r="KV55" s="104"/>
      <c r="KW55" s="104"/>
      <c r="KX55" s="104"/>
      <c r="KY55" s="104"/>
      <c r="KZ55" s="104"/>
      <c r="LA55" s="104"/>
      <c r="LB55" s="104"/>
      <c r="LC55" s="104"/>
      <c r="LD55" s="104"/>
      <c r="LE55" s="104"/>
      <c r="LF55" s="104"/>
      <c r="LG55" s="104"/>
      <c r="LH55" s="104"/>
      <c r="LI55" s="104"/>
      <c r="LJ55" s="104"/>
      <c r="LK55" s="104"/>
      <c r="LL55" s="104"/>
      <c r="LM55" s="104"/>
      <c r="LN55" s="104"/>
      <c r="LO55" s="104"/>
      <c r="LP55" s="104"/>
      <c r="LQ55" s="104"/>
      <c r="LR55" s="104"/>
      <c r="LS55" s="104"/>
      <c r="LT55" s="104"/>
      <c r="LU55" s="104"/>
      <c r="LV55" s="104"/>
      <c r="LW55" s="104"/>
      <c r="LX55" s="104"/>
      <c r="LY55" s="104"/>
      <c r="LZ55" s="104"/>
      <c r="MA55" s="104"/>
      <c r="MB55" s="104"/>
      <c r="MC55" s="104"/>
      <c r="MD55" s="104"/>
      <c r="ME55" s="104"/>
      <c r="MF55" s="104"/>
      <c r="MG55" s="104"/>
      <c r="MH55" s="104"/>
      <c r="MI55" s="104"/>
      <c r="MJ55" s="104"/>
      <c r="MK55" s="104"/>
      <c r="ML55" s="104"/>
      <c r="MM55" s="104"/>
      <c r="MN55" s="104"/>
      <c r="MO55" s="104"/>
      <c r="MP55" s="104"/>
      <c r="MQ55" s="104"/>
      <c r="MR55" s="104"/>
      <c r="MS55" s="104"/>
      <c r="MT55" s="104"/>
      <c r="MU55" s="104"/>
      <c r="MV55" s="104"/>
      <c r="MW55" s="104"/>
      <c r="MX55" s="104"/>
      <c r="MY55" s="104"/>
      <c r="MZ55" s="104"/>
      <c r="NA55" s="104"/>
      <c r="NB55" s="104"/>
      <c r="NC55" s="104"/>
      <c r="ND55" s="104"/>
      <c r="NE55" s="104"/>
      <c r="NF55" s="104"/>
      <c r="NG55" s="104"/>
      <c r="NH55" s="104"/>
      <c r="NI55" s="104"/>
      <c r="NJ55" s="104"/>
      <c r="NK55" s="104"/>
      <c r="NL55" s="104"/>
      <c r="NM55" s="104"/>
      <c r="NN55" s="104"/>
      <c r="NO55" s="104"/>
      <c r="NP55" s="104"/>
      <c r="NQ55" s="104"/>
      <c r="NR55" s="104"/>
      <c r="NS55" s="104"/>
      <c r="NT55" s="104"/>
      <c r="NU55" s="104"/>
      <c r="NV55" s="104"/>
      <c r="NW55" s="104"/>
      <c r="NX55" s="104"/>
      <c r="NY55" s="104"/>
      <c r="NZ55" s="104"/>
      <c r="OA55" s="104"/>
      <c r="OB55" s="104"/>
      <c r="OC55" s="104"/>
      <c r="OD55" s="104"/>
      <c r="OE55" s="104"/>
      <c r="OF55" s="104"/>
      <c r="OG55" s="104"/>
      <c r="OH55" s="104"/>
      <c r="OI55" s="104"/>
      <c r="OJ55" s="104"/>
      <c r="OK55" s="104"/>
      <c r="OL55" s="104"/>
      <c r="OM55" s="104"/>
      <c r="ON55" s="104"/>
      <c r="OO55" s="104"/>
      <c r="OP55" s="104"/>
      <c r="OQ55" s="104"/>
      <c r="OR55" s="104"/>
      <c r="OS55" s="104"/>
      <c r="OT55" s="104"/>
      <c r="OU55" s="104"/>
      <c r="OV55" s="104"/>
      <c r="OW55" s="104"/>
      <c r="OX55" s="104"/>
      <c r="OY55" s="104"/>
      <c r="OZ55" s="104"/>
      <c r="PA55" s="104"/>
      <c r="PB55" s="104"/>
      <c r="PC55" s="104"/>
      <c r="PD55" s="104"/>
      <c r="PE55" s="104"/>
      <c r="PF55" s="104"/>
      <c r="PG55" s="104"/>
      <c r="PH55" s="104"/>
      <c r="PI55" s="104"/>
      <c r="PJ55" s="104"/>
      <c r="PK55" s="104"/>
      <c r="PL55" s="104"/>
      <c r="PM55" s="104"/>
      <c r="PN55" s="104"/>
      <c r="PO55" s="104"/>
      <c r="PP55" s="104"/>
      <c r="PQ55" s="104"/>
      <c r="PR55" s="104"/>
      <c r="PS55" s="104"/>
      <c r="PT55" s="104"/>
      <c r="PU55" s="104"/>
      <c r="PV55" s="104"/>
      <c r="PW55" s="104"/>
      <c r="PX55" s="104"/>
      <c r="PY55" s="104"/>
      <c r="PZ55" s="104"/>
      <c r="QA55" s="104"/>
      <c r="QB55" s="104"/>
      <c r="QC55" s="104"/>
      <c r="QD55" s="104"/>
      <c r="QE55" s="104"/>
      <c r="QF55" s="104"/>
      <c r="QG55" s="104"/>
      <c r="QH55" s="104"/>
      <c r="QI55" s="104"/>
      <c r="QJ55" s="104"/>
      <c r="QK55" s="104"/>
      <c r="QL55" s="104"/>
      <c r="QM55" s="104"/>
      <c r="QN55" s="104"/>
      <c r="QO55" s="104"/>
      <c r="QP55" s="104"/>
      <c r="QQ55" s="104"/>
      <c r="QR55" s="104"/>
      <c r="QS55" s="104"/>
      <c r="QT55" s="104"/>
      <c r="QU55" s="104"/>
      <c r="QV55" s="104"/>
      <c r="QW55" s="104"/>
      <c r="QX55" s="104"/>
      <c r="QY55" s="104"/>
      <c r="QZ55" s="104"/>
      <c r="RA55" s="104"/>
      <c r="RB55" s="104"/>
      <c r="RC55" s="104"/>
      <c r="RD55" s="104"/>
      <c r="RE55" s="104"/>
      <c r="RF55" s="104"/>
      <c r="RG55" s="104"/>
      <c r="RH55" s="104"/>
      <c r="RI55" s="104"/>
      <c r="RJ55" s="104"/>
      <c r="RK55" s="104"/>
      <c r="RL55" s="104"/>
      <c r="RM55" s="104"/>
      <c r="RN55" s="104"/>
      <c r="RO55" s="104"/>
      <c r="RP55" s="104"/>
      <c r="RQ55" s="104"/>
      <c r="RR55" s="104"/>
      <c r="RS55" s="104"/>
      <c r="RT55" s="104"/>
      <c r="RU55" s="104"/>
      <c r="RV55" s="104"/>
      <c r="RW55" s="104"/>
      <c r="RX55" s="104"/>
      <c r="RY55" s="104"/>
      <c r="RZ55" s="104"/>
      <c r="SA55" s="104"/>
      <c r="SB55" s="104"/>
      <c r="SC55" s="104"/>
      <c r="SD55" s="104"/>
      <c r="SE55" s="104"/>
      <c r="SF55" s="104"/>
      <c r="SG55" s="104"/>
      <c r="SH55" s="104"/>
      <c r="SI55" s="104"/>
      <c r="SJ55" s="104"/>
      <c r="SK55" s="104"/>
      <c r="SL55" s="104"/>
      <c r="SM55" s="104"/>
      <c r="SN55" s="104"/>
      <c r="SO55" s="104"/>
      <c r="SP55" s="104"/>
      <c r="SQ55" s="104"/>
      <c r="SR55" s="104"/>
      <c r="SS55" s="104"/>
      <c r="ST55" s="104"/>
      <c r="SU55" s="104"/>
      <c r="SV55" s="104"/>
      <c r="SW55" s="104"/>
      <c r="SX55" s="104"/>
      <c r="SY55" s="104"/>
      <c r="SZ55" s="104"/>
      <c r="TA55" s="104"/>
      <c r="TB55" s="104"/>
      <c r="TC55" s="104"/>
      <c r="TD55" s="104"/>
      <c r="TE55" s="104"/>
      <c r="TF55" s="104"/>
      <c r="TG55" s="104"/>
      <c r="TH55" s="104"/>
      <c r="TI55" s="104"/>
      <c r="TJ55" s="104"/>
      <c r="TK55" s="104"/>
      <c r="TL55" s="104"/>
      <c r="TM55" s="104"/>
      <c r="TN55" s="104"/>
      <c r="TO55" s="104"/>
      <c r="TP55" s="104"/>
      <c r="TQ55" s="104"/>
      <c r="TR55" s="104"/>
      <c r="TS55" s="104"/>
      <c r="TT55" s="104"/>
      <c r="TU55" s="104"/>
      <c r="TV55" s="104"/>
      <c r="TW55" s="104"/>
      <c r="TX55" s="104"/>
      <c r="TY55" s="104"/>
      <c r="TZ55" s="104"/>
      <c r="UA55" s="104"/>
      <c r="UB55" s="104"/>
      <c r="UC55" s="104"/>
      <c r="UD55" s="104"/>
      <c r="UE55" s="104"/>
      <c r="UF55" s="104"/>
      <c r="UG55" s="104"/>
      <c r="UH55" s="104"/>
      <c r="UI55" s="104"/>
      <c r="UJ55" s="104"/>
      <c r="UK55" s="104"/>
      <c r="UL55" s="104"/>
      <c r="UM55" s="104"/>
      <c r="UN55" s="104"/>
      <c r="UO55" s="104"/>
      <c r="UP55" s="104"/>
      <c r="UQ55" s="104"/>
      <c r="UR55" s="104"/>
      <c r="US55" s="104"/>
      <c r="UT55" s="104"/>
      <c r="UU55" s="104"/>
      <c r="UV55" s="104"/>
      <c r="UW55" s="104"/>
      <c r="UX55" s="104"/>
      <c r="UY55" s="104"/>
      <c r="UZ55" s="104"/>
      <c r="VA55" s="104"/>
      <c r="VB55" s="104"/>
      <c r="VC55" s="104"/>
      <c r="VD55" s="104"/>
      <c r="VE55" s="104"/>
      <c r="VF55" s="104"/>
      <c r="VG55" s="104"/>
      <c r="VH55" s="104"/>
      <c r="VI55" s="104"/>
      <c r="VJ55" s="104"/>
      <c r="VK55" s="104"/>
      <c r="VL55" s="104"/>
      <c r="VM55" s="104"/>
      <c r="VN55" s="104"/>
      <c r="VO55" s="104"/>
      <c r="VP55" s="104"/>
      <c r="VQ55" s="104"/>
      <c r="VR55" s="104"/>
      <c r="VS55" s="104"/>
      <c r="VT55" s="104"/>
      <c r="VU55" s="104"/>
      <c r="VV55" s="104"/>
      <c r="VW55" s="104"/>
      <c r="VX55" s="104"/>
      <c r="VY55" s="104"/>
      <c r="VZ55" s="104"/>
      <c r="WA55" s="104"/>
      <c r="WB55" s="104"/>
      <c r="WC55" s="104"/>
      <c r="WD55" s="104"/>
      <c r="WE55" s="104"/>
      <c r="WF55" s="104"/>
      <c r="WG55" s="104"/>
      <c r="WH55" s="104"/>
      <c r="WI55" s="104"/>
      <c r="WJ55" s="104"/>
      <c r="WK55" s="104"/>
      <c r="WL55" s="104"/>
      <c r="WM55" s="104"/>
      <c r="WN55" s="104"/>
      <c r="WO55" s="104"/>
      <c r="WP55" s="104"/>
      <c r="WQ55" s="104"/>
      <c r="WR55" s="104"/>
      <c r="WS55" s="104"/>
      <c r="WT55" s="104"/>
      <c r="WU55" s="104"/>
      <c r="WV55" s="104"/>
      <c r="WW55" s="104"/>
      <c r="WX55" s="104"/>
      <c r="WY55" s="104"/>
      <c r="WZ55" s="104"/>
      <c r="XA55" s="104"/>
      <c r="XB55" s="104"/>
      <c r="XC55" s="104"/>
      <c r="XD55" s="104"/>
      <c r="XE55" s="104"/>
      <c r="XF55" s="104"/>
      <c r="XG55" s="104"/>
      <c r="XH55" s="104"/>
      <c r="XI55" s="104"/>
      <c r="XJ55" s="104"/>
      <c r="XK55" s="104"/>
      <c r="XL55" s="104"/>
      <c r="XM55" s="104"/>
      <c r="XN55" s="104"/>
      <c r="XO55" s="104"/>
      <c r="XP55" s="104"/>
      <c r="XQ55" s="104"/>
      <c r="XR55" s="104"/>
      <c r="XS55" s="104"/>
      <c r="XT55" s="104"/>
      <c r="XU55" s="104"/>
      <c r="XV55" s="104"/>
      <c r="XW55" s="104"/>
      <c r="XX55" s="104"/>
      <c r="XY55" s="104"/>
      <c r="XZ55" s="104"/>
      <c r="YA55" s="104"/>
      <c r="YB55" s="104"/>
      <c r="YC55" s="104"/>
      <c r="YD55" s="104"/>
      <c r="YE55" s="104"/>
      <c r="YF55" s="104"/>
      <c r="YG55" s="104"/>
      <c r="YH55" s="104"/>
      <c r="YI55" s="104"/>
      <c r="YJ55" s="104"/>
      <c r="YK55" s="104"/>
      <c r="YL55" s="104"/>
      <c r="YM55" s="104"/>
      <c r="YN55" s="104"/>
      <c r="YO55" s="104"/>
      <c r="YP55" s="104"/>
      <c r="YQ55" s="104"/>
      <c r="YR55" s="104"/>
      <c r="YS55" s="104"/>
      <c r="YT55" s="104"/>
      <c r="YU55" s="104"/>
      <c r="YV55" s="104"/>
      <c r="YW55" s="104"/>
      <c r="YX55" s="104"/>
      <c r="YY55" s="104"/>
      <c r="YZ55" s="104"/>
      <c r="ZA55" s="104"/>
      <c r="ZB55" s="104"/>
      <c r="ZC55" s="104"/>
      <c r="ZD55" s="104"/>
      <c r="ZE55" s="104"/>
      <c r="ZF55" s="104"/>
      <c r="ZG55" s="104"/>
      <c r="ZH55" s="104"/>
      <c r="ZI55" s="104"/>
      <c r="ZJ55" s="104"/>
      <c r="ZK55" s="104"/>
      <c r="ZL55" s="104"/>
      <c r="ZM55" s="104"/>
      <c r="ZN55" s="104"/>
      <c r="ZO55" s="104"/>
      <c r="ZP55" s="104"/>
      <c r="ZQ55" s="104"/>
      <c r="ZR55" s="104"/>
      <c r="ZS55" s="104"/>
      <c r="ZT55" s="104"/>
      <c r="ZU55" s="104"/>
      <c r="ZV55" s="104"/>
      <c r="ZW55" s="104"/>
      <c r="ZX55" s="104"/>
      <c r="ZY55" s="104"/>
      <c r="ZZ55" s="104"/>
      <c r="AAA55" s="104"/>
      <c r="AAB55" s="104"/>
      <c r="AAC55" s="104"/>
      <c r="AAD55" s="104"/>
      <c r="AAE55" s="104"/>
      <c r="AAF55" s="104"/>
      <c r="AAG55" s="104"/>
      <c r="AAH55" s="104"/>
      <c r="AAI55" s="104"/>
      <c r="AAJ55" s="104"/>
      <c r="AAK55" s="104"/>
      <c r="AAL55" s="104"/>
      <c r="AAM55" s="104"/>
      <c r="AAN55" s="104"/>
      <c r="AAO55" s="104"/>
      <c r="AAP55" s="104"/>
      <c r="AAQ55" s="104"/>
      <c r="AAR55" s="104"/>
      <c r="AAS55" s="104"/>
      <c r="AAT55" s="104"/>
      <c r="AAU55" s="104"/>
      <c r="AAV55" s="104"/>
      <c r="AAW55" s="104"/>
      <c r="AAX55" s="104"/>
      <c r="AAY55" s="104"/>
      <c r="AAZ55" s="104"/>
      <c r="ABA55" s="104"/>
      <c r="ABB55" s="104"/>
      <c r="ABC55" s="104"/>
      <c r="ABD55" s="104"/>
      <c r="ABE55" s="104"/>
      <c r="ABF55" s="104"/>
      <c r="ABG55" s="104"/>
      <c r="ABH55" s="104"/>
      <c r="ABI55" s="104"/>
      <c r="ABJ55" s="104"/>
      <c r="ABK55" s="104"/>
      <c r="ABL55" s="104"/>
      <c r="ABM55" s="104"/>
      <c r="ABN55" s="104"/>
      <c r="ABO55" s="104"/>
      <c r="ABP55" s="104"/>
      <c r="ABQ55" s="104"/>
      <c r="ABR55" s="104"/>
      <c r="ABS55" s="104"/>
      <c r="ABT55" s="104"/>
      <c r="ABU55" s="104"/>
      <c r="ABV55" s="104"/>
      <c r="ABW55" s="104"/>
      <c r="ABX55" s="104"/>
      <c r="ABY55" s="104"/>
      <c r="ABZ55" s="104"/>
      <c r="ACA55" s="104"/>
      <c r="ACB55" s="104"/>
      <c r="ACC55" s="104"/>
      <c r="ACD55" s="104"/>
      <c r="ACE55" s="104"/>
      <c r="ACF55" s="104"/>
      <c r="ACG55" s="104"/>
      <c r="ACH55" s="104"/>
      <c r="ACI55" s="104"/>
      <c r="ACJ55" s="104"/>
      <c r="ACK55" s="104"/>
      <c r="ACL55" s="104"/>
      <c r="ACM55" s="104"/>
      <c r="ACN55" s="104"/>
      <c r="ACO55" s="104"/>
      <c r="ACP55" s="104"/>
      <c r="ACQ55" s="104"/>
      <c r="ACR55" s="104"/>
      <c r="ACS55" s="104"/>
      <c r="ACT55" s="104"/>
      <c r="ACU55" s="104"/>
      <c r="ACV55" s="104"/>
      <c r="ACW55" s="104"/>
      <c r="ACX55" s="104"/>
      <c r="ACY55" s="104"/>
      <c r="ACZ55" s="104"/>
      <c r="ADA55" s="104"/>
      <c r="ADB55" s="104"/>
      <c r="ADC55" s="104"/>
      <c r="ADD55" s="104"/>
      <c r="ADE55" s="104"/>
      <c r="ADF55" s="104"/>
      <c r="ADG55" s="104"/>
      <c r="ADH55" s="104"/>
      <c r="ADI55" s="104"/>
      <c r="ADJ55" s="104"/>
      <c r="ADK55" s="104"/>
      <c r="ADL55" s="104"/>
      <c r="ADM55" s="104"/>
      <c r="ADN55" s="104"/>
      <c r="ADO55" s="104"/>
      <c r="ADP55" s="104"/>
      <c r="ADQ55" s="104"/>
      <c r="ADR55" s="104"/>
      <c r="ADS55" s="104"/>
      <c r="ADT55" s="104"/>
      <c r="ADU55" s="104"/>
      <c r="ADV55" s="104"/>
      <c r="ADW55" s="104"/>
      <c r="ADX55" s="104"/>
      <c r="ADY55" s="104"/>
      <c r="ADZ55" s="104"/>
      <c r="AEA55" s="104"/>
      <c r="AEB55" s="104"/>
      <c r="AEC55" s="104"/>
      <c r="AED55" s="104"/>
      <c r="AEE55" s="104"/>
      <c r="AEF55" s="104"/>
      <c r="AEG55" s="104"/>
      <c r="AEH55" s="104"/>
      <c r="AEI55" s="104"/>
      <c r="AEJ55" s="104"/>
      <c r="AEK55" s="104"/>
      <c r="AEL55" s="104"/>
      <c r="AEM55" s="104"/>
      <c r="AEN55" s="104"/>
      <c r="AEO55" s="104"/>
      <c r="AEP55" s="104"/>
      <c r="AEQ55" s="104"/>
      <c r="AER55" s="104"/>
      <c r="AES55" s="104"/>
      <c r="AET55" s="104"/>
      <c r="AEU55" s="104"/>
      <c r="AEV55" s="104"/>
      <c r="AEW55" s="104"/>
      <c r="AEX55" s="104"/>
      <c r="AEY55" s="104"/>
      <c r="AEZ55" s="104"/>
      <c r="AFA55" s="104"/>
      <c r="AFB55" s="104"/>
      <c r="AFC55" s="104"/>
      <c r="AFD55" s="104"/>
      <c r="AFE55" s="104"/>
      <c r="AFF55" s="104"/>
      <c r="AFG55" s="104"/>
      <c r="AFH55" s="104"/>
      <c r="AFI55" s="104"/>
      <c r="AFJ55" s="104"/>
      <c r="AFK55" s="104"/>
      <c r="AFL55" s="104"/>
      <c r="AFM55" s="104"/>
      <c r="AFN55" s="104"/>
      <c r="AFO55" s="104"/>
      <c r="AFP55" s="104"/>
      <c r="AFQ55" s="104"/>
      <c r="AFR55" s="104"/>
      <c r="AFS55" s="104"/>
      <c r="AFT55" s="104"/>
      <c r="AFU55" s="104"/>
      <c r="AFV55" s="104"/>
      <c r="AFW55" s="104"/>
      <c r="AFX55" s="104"/>
      <c r="AFY55" s="104"/>
      <c r="AFZ55" s="104"/>
      <c r="AGA55" s="104"/>
      <c r="AGB55" s="104"/>
      <c r="AGC55" s="104"/>
      <c r="AGD55" s="104"/>
      <c r="AGE55" s="104"/>
      <c r="AGF55" s="104"/>
      <c r="AGG55" s="104"/>
      <c r="AGH55" s="104"/>
      <c r="AGI55" s="104"/>
      <c r="AGJ55" s="104"/>
      <c r="AGK55" s="104"/>
      <c r="AGL55" s="104"/>
      <c r="AGM55" s="104"/>
      <c r="AGN55" s="104"/>
      <c r="AGO55" s="104"/>
      <c r="AGP55" s="104"/>
      <c r="AGQ55" s="104"/>
      <c r="AGR55" s="104"/>
      <c r="AGS55" s="104"/>
      <c r="AGT55" s="104"/>
      <c r="AGU55" s="104"/>
      <c r="AGV55" s="104"/>
      <c r="AGW55" s="104"/>
      <c r="AGX55" s="104"/>
      <c r="AGY55" s="104"/>
      <c r="AGZ55" s="104"/>
      <c r="AHA55" s="104"/>
      <c r="AHB55" s="104"/>
      <c r="AHC55" s="104"/>
      <c r="AHD55" s="104"/>
      <c r="AHE55" s="104"/>
      <c r="AHF55" s="104"/>
      <c r="AHG55" s="104"/>
      <c r="AHH55" s="104"/>
      <c r="AHI55" s="104"/>
      <c r="AHJ55" s="104"/>
      <c r="AHK55" s="104"/>
      <c r="AHL55" s="104"/>
      <c r="AHM55" s="104"/>
      <c r="AHN55" s="104"/>
      <c r="AHO55" s="104"/>
      <c r="AHP55" s="104"/>
      <c r="AHQ55" s="104"/>
      <c r="AHR55" s="104"/>
      <c r="AHS55" s="104"/>
      <c r="AHT55" s="104"/>
      <c r="AHU55" s="104"/>
      <c r="AHV55" s="104"/>
      <c r="AHW55" s="104"/>
      <c r="AHX55" s="104"/>
      <c r="AHY55" s="104"/>
      <c r="AHZ55" s="104"/>
      <c r="AIA55" s="104"/>
      <c r="AIB55" s="104"/>
      <c r="AIC55" s="104"/>
      <c r="AID55" s="104"/>
      <c r="AIE55" s="104"/>
      <c r="AIF55" s="104"/>
      <c r="AIG55" s="104"/>
      <c r="AIH55" s="104"/>
      <c r="AII55" s="104"/>
      <c r="AIJ55" s="104"/>
      <c r="AIK55" s="104"/>
      <c r="AIL55" s="104"/>
      <c r="AIM55" s="104"/>
      <c r="AIN55" s="104"/>
      <c r="AIO55" s="104"/>
      <c r="AIP55" s="104"/>
      <c r="AIQ55" s="104"/>
      <c r="AIR55" s="104"/>
      <c r="AIS55" s="104"/>
      <c r="AIT55" s="104"/>
      <c r="AIU55" s="104"/>
      <c r="AIV55" s="104"/>
      <c r="AIW55" s="104"/>
      <c r="AIX55" s="104"/>
      <c r="AIY55" s="104"/>
      <c r="AIZ55" s="104"/>
      <c r="AJA55" s="104"/>
      <c r="AJB55" s="104"/>
      <c r="AJC55" s="104"/>
      <c r="AJD55" s="104"/>
      <c r="AJE55" s="104"/>
      <c r="AJF55" s="104"/>
      <c r="AJG55" s="104"/>
      <c r="AJH55" s="104"/>
      <c r="AJI55" s="104"/>
      <c r="AJJ55" s="104"/>
      <c r="AJK55" s="104"/>
      <c r="AJL55" s="104"/>
      <c r="AJM55" s="104"/>
      <c r="AJN55" s="104"/>
      <c r="AJO55" s="104"/>
      <c r="AJP55" s="104"/>
      <c r="AJQ55" s="104"/>
      <c r="AJR55" s="104"/>
      <c r="AJS55" s="104"/>
      <c r="AJT55" s="104"/>
      <c r="AJU55" s="104"/>
      <c r="AJV55" s="104"/>
      <c r="AJW55" s="104"/>
      <c r="AJX55" s="104"/>
      <c r="AJY55" s="104"/>
      <c r="AJZ55" s="104"/>
      <c r="AKA55" s="104"/>
      <c r="AKB55" s="104"/>
      <c r="AKC55" s="104"/>
      <c r="AKD55" s="104"/>
      <c r="AKE55" s="104"/>
      <c r="AKF55" s="104"/>
      <c r="AKG55" s="104"/>
      <c r="AKH55" s="104"/>
      <c r="AKI55" s="104"/>
      <c r="AKJ55" s="104"/>
      <c r="AKK55" s="104"/>
      <c r="AKL55" s="104"/>
      <c r="AKM55" s="104"/>
      <c r="AKN55" s="104"/>
      <c r="AKO55" s="104"/>
      <c r="AKP55" s="104"/>
      <c r="AKQ55" s="104"/>
      <c r="AKR55" s="104"/>
      <c r="AKS55" s="104"/>
      <c r="AKT55" s="104"/>
      <c r="AKU55" s="104"/>
      <c r="AKV55" s="104"/>
      <c r="AKW55" s="104"/>
      <c r="AKX55" s="104"/>
      <c r="AKY55" s="104"/>
      <c r="AKZ55" s="104"/>
      <c r="ALA55" s="104"/>
      <c r="ALB55" s="104"/>
      <c r="ALC55" s="104"/>
      <c r="ALD55" s="104"/>
      <c r="ALE55" s="104"/>
      <c r="ALF55" s="104"/>
      <c r="ALG55" s="104"/>
      <c r="ALH55" s="104"/>
      <c r="ALI55" s="104"/>
      <c r="ALJ55" s="104"/>
      <c r="ALK55" s="104"/>
      <c r="ALL55" s="104"/>
      <c r="ALM55" s="104"/>
      <c r="ALN55" s="104"/>
      <c r="ALO55" s="104"/>
      <c r="ALP55" s="104"/>
      <c r="ALQ55" s="104"/>
      <c r="ALR55" s="104"/>
      <c r="ALS55" s="104"/>
      <c r="ALT55" s="104"/>
      <c r="ALU55" s="104"/>
      <c r="ALV55" s="104"/>
      <c r="ALW55" s="104"/>
      <c r="ALX55" s="104"/>
      <c r="ALY55" s="104"/>
      <c r="ALZ55" s="104"/>
      <c r="AMA55" s="104"/>
      <c r="AMB55" s="104"/>
      <c r="AMC55" s="104"/>
      <c r="AMD55" s="104"/>
      <c r="AME55" s="104"/>
      <c r="AMF55" s="104"/>
      <c r="AMG55" s="104"/>
      <c r="AMH55" s="104"/>
      <c r="AMI55" s="104"/>
      <c r="AMJ55" s="104"/>
      <c r="AMK55" s="104"/>
      <c r="AML55" s="104"/>
      <c r="AMM55" s="104"/>
      <c r="AMN55" s="104"/>
      <c r="AMO55" s="104"/>
      <c r="AMP55" s="104"/>
      <c r="AMQ55" s="104"/>
      <c r="AMR55" s="104"/>
      <c r="AMS55" s="104"/>
      <c r="AMT55" s="104"/>
      <c r="AMU55" s="104"/>
      <c r="AMV55" s="104"/>
      <c r="AMW55" s="104"/>
      <c r="AMX55" s="104"/>
      <c r="AMY55" s="104"/>
      <c r="AMZ55" s="104"/>
      <c r="ANA55" s="104"/>
      <c r="ANB55" s="104"/>
      <c r="ANC55" s="104"/>
      <c r="AND55" s="104"/>
      <c r="ANE55" s="104"/>
      <c r="ANF55" s="104"/>
      <c r="ANG55" s="104"/>
      <c r="ANH55" s="104"/>
      <c r="ANI55" s="104"/>
      <c r="ANJ55" s="104"/>
      <c r="ANK55" s="104"/>
      <c r="ANL55" s="104"/>
      <c r="ANM55" s="104"/>
      <c r="ANN55" s="104"/>
      <c r="ANO55" s="104"/>
      <c r="ANP55" s="104"/>
      <c r="ANQ55" s="104"/>
      <c r="ANR55" s="104"/>
      <c r="ANS55" s="104"/>
      <c r="ANT55" s="104"/>
      <c r="ANU55" s="104"/>
      <c r="ANV55" s="104"/>
      <c r="ANW55" s="104"/>
      <c r="ANX55" s="104"/>
      <c r="ANY55" s="104"/>
      <c r="ANZ55" s="104"/>
      <c r="AOA55" s="104"/>
      <c r="AOB55" s="104"/>
      <c r="AOC55" s="104"/>
      <c r="AOD55" s="104"/>
      <c r="AOE55" s="104"/>
      <c r="AOF55" s="104"/>
      <c r="AOG55" s="104"/>
      <c r="AOH55" s="104"/>
      <c r="AOI55" s="104"/>
      <c r="AOJ55" s="104"/>
      <c r="AOK55" s="104"/>
      <c r="AOL55" s="104"/>
      <c r="AOM55" s="104"/>
      <c r="AON55" s="104"/>
      <c r="AOO55" s="104"/>
      <c r="AOP55" s="104"/>
      <c r="AOQ55" s="104"/>
      <c r="AOR55" s="104"/>
      <c r="AOS55" s="104"/>
      <c r="AOT55" s="104"/>
      <c r="AOU55" s="104"/>
      <c r="AOV55" s="104"/>
      <c r="AOW55" s="104"/>
      <c r="AOX55" s="104"/>
      <c r="AOY55" s="104"/>
      <c r="AOZ55" s="104"/>
      <c r="APA55" s="104"/>
      <c r="APB55" s="104"/>
      <c r="APC55" s="104"/>
      <c r="APD55" s="104"/>
      <c r="APE55" s="104"/>
      <c r="APF55" s="104"/>
      <c r="APG55" s="104"/>
      <c r="APH55" s="104"/>
      <c r="API55" s="104"/>
      <c r="APJ55" s="104"/>
      <c r="APK55" s="104"/>
      <c r="APL55" s="104"/>
      <c r="APM55" s="104"/>
      <c r="APN55" s="104"/>
      <c r="APO55" s="104"/>
      <c r="APP55" s="104"/>
      <c r="APQ55" s="104"/>
      <c r="APR55" s="104"/>
      <c r="APS55" s="104"/>
      <c r="APT55" s="104"/>
      <c r="APU55" s="104"/>
      <c r="APV55" s="104"/>
      <c r="APW55" s="104"/>
      <c r="APX55" s="104"/>
      <c r="APY55" s="104"/>
      <c r="APZ55" s="104"/>
      <c r="AQA55" s="104"/>
      <c r="AQB55" s="104"/>
      <c r="AQC55" s="104"/>
      <c r="AQD55" s="104"/>
      <c r="AQE55" s="104"/>
      <c r="AQF55" s="104"/>
      <c r="AQG55" s="104"/>
      <c r="AQH55" s="104"/>
      <c r="AQI55" s="104"/>
      <c r="AQJ55" s="104"/>
      <c r="AQK55" s="104"/>
      <c r="AQL55" s="104"/>
      <c r="AQM55" s="104"/>
      <c r="AQN55" s="104"/>
      <c r="AQO55" s="104"/>
      <c r="AQP55" s="104"/>
      <c r="AQQ55" s="104"/>
      <c r="AQR55" s="104"/>
      <c r="AQS55" s="104"/>
      <c r="AQT55" s="104"/>
      <c r="AQU55" s="104"/>
      <c r="AQV55" s="104"/>
      <c r="AQW55" s="104"/>
      <c r="AQX55" s="104"/>
      <c r="AQY55" s="104"/>
      <c r="AQZ55" s="104"/>
      <c r="ARA55" s="104"/>
      <c r="ARB55" s="104"/>
      <c r="ARC55" s="104"/>
      <c r="ARD55" s="104"/>
      <c r="ARE55" s="104"/>
      <c r="ARF55" s="104"/>
      <c r="ARG55" s="104"/>
      <c r="ARH55" s="104"/>
      <c r="ARI55" s="104"/>
      <c r="ARJ55" s="104"/>
      <c r="ARK55" s="104"/>
      <c r="ARL55" s="104"/>
      <c r="ARM55" s="104"/>
      <c r="ARN55" s="104"/>
      <c r="ARO55" s="104"/>
      <c r="ARP55" s="104"/>
      <c r="ARQ55" s="104"/>
      <c r="ARR55" s="104"/>
      <c r="ARS55" s="104"/>
      <c r="ART55" s="104"/>
      <c r="ARU55" s="104"/>
      <c r="ARV55" s="104"/>
      <c r="ARW55" s="104"/>
      <c r="ARX55" s="104"/>
      <c r="ARY55" s="104"/>
      <c r="ARZ55" s="104"/>
      <c r="ASA55" s="104"/>
      <c r="ASB55" s="104"/>
      <c r="ASC55" s="104"/>
      <c r="ASD55" s="104"/>
      <c r="ASE55" s="104"/>
      <c r="ASF55" s="104"/>
      <c r="ASG55" s="104"/>
      <c r="ASH55" s="104"/>
      <c r="ASI55" s="104"/>
      <c r="ASJ55" s="104"/>
      <c r="ASK55" s="104"/>
      <c r="ASL55" s="104"/>
      <c r="ASM55" s="104"/>
      <c r="ASN55" s="104"/>
      <c r="ASO55" s="104"/>
      <c r="ASP55" s="104"/>
      <c r="ASQ55" s="104"/>
      <c r="ASR55" s="104"/>
      <c r="ASS55" s="104"/>
      <c r="AST55" s="104"/>
      <c r="ASU55" s="104"/>
      <c r="ASV55" s="104"/>
      <c r="ASW55" s="104"/>
      <c r="ASX55" s="104"/>
      <c r="ASY55" s="104"/>
      <c r="ASZ55" s="104"/>
      <c r="ATA55" s="104"/>
      <c r="ATB55" s="104"/>
      <c r="ATC55" s="104"/>
      <c r="ATD55" s="104"/>
      <c r="ATE55" s="104"/>
      <c r="ATF55" s="104"/>
      <c r="ATG55" s="104"/>
      <c r="ATH55" s="104"/>
      <c r="ATI55" s="104"/>
      <c r="ATJ55" s="104"/>
      <c r="ATK55" s="104"/>
      <c r="ATL55" s="104"/>
      <c r="ATM55" s="104"/>
      <c r="ATN55" s="104"/>
      <c r="ATO55" s="104"/>
      <c r="ATP55" s="104"/>
      <c r="ATQ55" s="104"/>
      <c r="ATR55" s="104"/>
      <c r="ATS55" s="104"/>
      <c r="ATT55" s="104"/>
      <c r="ATU55" s="104"/>
      <c r="ATV55" s="104"/>
      <c r="ATW55" s="104"/>
      <c r="ATX55" s="104"/>
      <c r="ATY55" s="104"/>
      <c r="ATZ55" s="104"/>
      <c r="AUA55" s="104"/>
      <c r="AUB55" s="104"/>
      <c r="AUC55" s="104"/>
      <c r="AUD55" s="104"/>
      <c r="AUE55" s="104"/>
      <c r="AUF55" s="104"/>
      <c r="AUG55" s="104"/>
      <c r="AUH55" s="104"/>
      <c r="AUI55" s="104"/>
      <c r="AUJ55" s="104"/>
      <c r="AUK55" s="104"/>
      <c r="AUL55" s="104"/>
      <c r="AUM55" s="104"/>
      <c r="AUN55" s="104"/>
      <c r="AUO55" s="104"/>
      <c r="AUP55" s="104"/>
      <c r="AUQ55" s="104"/>
      <c r="AUR55" s="104"/>
      <c r="AUS55" s="104"/>
      <c r="AUT55" s="104"/>
      <c r="AUU55" s="104"/>
      <c r="AUV55" s="104"/>
      <c r="AUW55" s="104"/>
      <c r="AUX55" s="104"/>
      <c r="AUY55" s="104"/>
      <c r="AUZ55" s="104"/>
      <c r="AVA55" s="104"/>
      <c r="AVB55" s="104"/>
      <c r="AVC55" s="104"/>
      <c r="AVD55" s="104"/>
      <c r="AVE55" s="104"/>
      <c r="AVF55" s="104"/>
      <c r="AVG55" s="104"/>
      <c r="AVH55" s="104"/>
      <c r="AVI55" s="104"/>
      <c r="AVJ55" s="104"/>
      <c r="AVK55" s="104"/>
      <c r="AVL55" s="104"/>
      <c r="AVM55" s="104"/>
      <c r="AVN55" s="104"/>
      <c r="AVO55" s="104"/>
      <c r="AVP55" s="104"/>
      <c r="AVQ55" s="104"/>
      <c r="AVR55" s="104"/>
      <c r="AVS55" s="104"/>
      <c r="AVT55" s="104"/>
      <c r="AVU55" s="104"/>
      <c r="AVV55" s="104"/>
      <c r="AVW55" s="104"/>
      <c r="AVX55" s="104"/>
      <c r="AVY55" s="104"/>
      <c r="AVZ55" s="104"/>
      <c r="AWA55" s="104"/>
      <c r="AWB55" s="104"/>
      <c r="AWC55" s="104"/>
      <c r="AWD55" s="104"/>
      <c r="AWE55" s="104"/>
      <c r="AWF55" s="104"/>
      <c r="AWG55" s="104"/>
      <c r="AWH55" s="104"/>
      <c r="AWI55" s="104"/>
      <c r="AWJ55" s="104"/>
      <c r="AWK55" s="104"/>
      <c r="AWL55" s="104"/>
      <c r="AWM55" s="104"/>
      <c r="AWN55" s="104"/>
      <c r="AWO55" s="104"/>
      <c r="AWP55" s="104"/>
      <c r="AWQ55" s="104"/>
      <c r="AWR55" s="104"/>
      <c r="AWS55" s="104"/>
      <c r="AWT55" s="104"/>
      <c r="AWU55" s="104"/>
      <c r="AWV55" s="104"/>
      <c r="AWW55" s="104"/>
      <c r="AWX55" s="104"/>
      <c r="AWY55" s="104"/>
      <c r="AWZ55" s="104"/>
      <c r="AXA55" s="104"/>
      <c r="AXB55" s="104"/>
      <c r="AXC55" s="104"/>
      <c r="AXD55" s="104"/>
      <c r="AXE55" s="104"/>
      <c r="AXF55" s="104"/>
      <c r="AXG55" s="104"/>
      <c r="AXH55" s="104"/>
      <c r="AXI55" s="104"/>
      <c r="AXJ55" s="104"/>
      <c r="AXK55" s="104"/>
      <c r="AXL55" s="104"/>
      <c r="AXM55" s="104"/>
      <c r="AXN55" s="104"/>
      <c r="AXO55" s="104"/>
      <c r="AXP55" s="104"/>
      <c r="AXQ55" s="104"/>
      <c r="AXR55" s="104"/>
      <c r="AXS55" s="104"/>
      <c r="AXT55" s="104"/>
      <c r="AXU55" s="104"/>
      <c r="AXV55" s="104"/>
      <c r="AXW55" s="104"/>
      <c r="AXX55" s="104"/>
      <c r="AXY55" s="104"/>
      <c r="AXZ55" s="104"/>
      <c r="AYA55" s="104"/>
      <c r="AYB55" s="104"/>
      <c r="AYC55" s="104"/>
      <c r="AYD55" s="104"/>
      <c r="AYE55" s="104"/>
      <c r="AYF55" s="104"/>
      <c r="AYG55" s="104"/>
      <c r="AYH55" s="104"/>
      <c r="AYI55" s="104"/>
      <c r="AYJ55" s="104"/>
      <c r="AYK55" s="104"/>
      <c r="AYL55" s="104"/>
      <c r="AYM55" s="104"/>
      <c r="AYN55" s="104"/>
      <c r="AYO55" s="104"/>
      <c r="AYP55" s="104"/>
      <c r="AYQ55" s="104"/>
      <c r="AYR55" s="104"/>
      <c r="AYS55" s="104"/>
      <c r="AYT55" s="104"/>
      <c r="AYU55" s="104"/>
      <c r="AYV55" s="104"/>
      <c r="AYW55" s="104"/>
      <c r="AYX55" s="104"/>
      <c r="AYY55" s="104"/>
      <c r="AYZ55" s="104"/>
      <c r="AZA55" s="104"/>
      <c r="AZB55" s="104"/>
      <c r="AZC55" s="104"/>
      <c r="AZD55" s="104"/>
      <c r="AZE55" s="104"/>
      <c r="AZF55" s="104"/>
      <c r="AZG55" s="104"/>
      <c r="AZH55" s="104"/>
      <c r="AZI55" s="104"/>
      <c r="AZJ55" s="104"/>
      <c r="AZK55" s="104"/>
      <c r="AZL55" s="104"/>
      <c r="AZM55" s="104"/>
      <c r="AZN55" s="104"/>
      <c r="AZO55" s="104"/>
      <c r="AZP55" s="104"/>
      <c r="AZQ55" s="104"/>
      <c r="AZR55" s="104"/>
      <c r="AZS55" s="104"/>
      <c r="AZT55" s="104"/>
      <c r="AZU55" s="104"/>
      <c r="AZV55" s="104"/>
      <c r="AZW55" s="104"/>
      <c r="AZX55" s="104"/>
      <c r="AZY55" s="104"/>
      <c r="AZZ55" s="104"/>
      <c r="BAA55" s="104"/>
      <c r="BAB55" s="104"/>
      <c r="BAC55" s="104"/>
      <c r="BAD55" s="104"/>
      <c r="BAE55" s="104"/>
      <c r="BAF55" s="104"/>
      <c r="BAG55" s="104"/>
      <c r="BAH55" s="104"/>
      <c r="BAI55" s="104"/>
      <c r="BAJ55" s="104"/>
      <c r="BAK55" s="104"/>
      <c r="BAL55" s="104"/>
      <c r="BAM55" s="104"/>
      <c r="BAN55" s="104"/>
      <c r="BAO55" s="104"/>
      <c r="BAP55" s="104"/>
      <c r="BAQ55" s="104"/>
      <c r="BAR55" s="104"/>
      <c r="BAS55" s="104"/>
      <c r="BAT55" s="104"/>
      <c r="BAU55" s="104"/>
      <c r="BAV55" s="104"/>
      <c r="BAW55" s="104"/>
      <c r="BAX55" s="104"/>
      <c r="BAY55" s="104"/>
      <c r="BAZ55" s="104"/>
      <c r="BBA55" s="104"/>
      <c r="BBB55" s="104"/>
      <c r="BBC55" s="104"/>
      <c r="BBD55" s="104"/>
      <c r="BBE55" s="104"/>
      <c r="BBF55" s="104"/>
      <c r="BBG55" s="104"/>
      <c r="BBH55" s="104"/>
      <c r="BBI55" s="104"/>
      <c r="BBJ55" s="104"/>
      <c r="BBK55" s="104"/>
      <c r="BBL55" s="104"/>
      <c r="BBM55" s="104"/>
      <c r="BBN55" s="104"/>
      <c r="BBO55" s="104"/>
      <c r="BBP55" s="104"/>
      <c r="BBQ55" s="104"/>
      <c r="BBR55" s="104"/>
      <c r="BBS55" s="104"/>
      <c r="BBT55" s="104"/>
      <c r="BBU55" s="104"/>
      <c r="BBV55" s="104"/>
      <c r="BBW55" s="104"/>
      <c r="BBX55" s="104"/>
      <c r="BBY55" s="104"/>
      <c r="BBZ55" s="104"/>
      <c r="BCA55" s="104"/>
      <c r="BCB55" s="104"/>
      <c r="BCC55" s="104"/>
      <c r="BCD55" s="104"/>
      <c r="BCE55" s="104"/>
      <c r="BCF55" s="104"/>
      <c r="BCG55" s="104"/>
      <c r="BCH55" s="104"/>
      <c r="BCI55" s="104"/>
      <c r="BCJ55" s="104"/>
      <c r="BCK55" s="104"/>
      <c r="BCL55" s="104"/>
      <c r="BCM55" s="104"/>
      <c r="BCN55" s="104"/>
      <c r="BCO55" s="104"/>
      <c r="BCP55" s="104"/>
      <c r="BCQ55" s="104"/>
      <c r="BCR55" s="104"/>
      <c r="BCS55" s="104"/>
      <c r="BCT55" s="104"/>
      <c r="BCU55" s="104"/>
      <c r="BCV55" s="104"/>
      <c r="BCW55" s="104"/>
      <c r="BCX55" s="104"/>
      <c r="BCY55" s="104"/>
      <c r="BCZ55" s="104"/>
      <c r="BDA55" s="104"/>
      <c r="BDB55" s="104"/>
      <c r="BDC55" s="104"/>
      <c r="BDD55" s="104"/>
      <c r="BDE55" s="104"/>
      <c r="BDF55" s="104"/>
      <c r="BDG55" s="104"/>
      <c r="BDH55" s="104"/>
      <c r="BDI55" s="104"/>
      <c r="BDJ55" s="104"/>
      <c r="BDK55" s="104"/>
      <c r="BDL55" s="104"/>
      <c r="BDM55" s="104"/>
      <c r="BDN55" s="104"/>
      <c r="BDO55" s="104"/>
      <c r="BDP55" s="104"/>
      <c r="BDQ55" s="104"/>
      <c r="BDR55" s="104"/>
      <c r="BDS55" s="104"/>
      <c r="BDT55" s="104"/>
      <c r="BDU55" s="104"/>
      <c r="BDV55" s="104"/>
      <c r="BDW55" s="104"/>
      <c r="BDX55" s="104"/>
      <c r="BDY55" s="104"/>
      <c r="BDZ55" s="104"/>
      <c r="BEA55" s="104"/>
      <c r="BEB55" s="104"/>
      <c r="BEC55" s="104"/>
      <c r="BED55" s="104"/>
      <c r="BEE55" s="104"/>
      <c r="BEF55" s="104"/>
      <c r="BEG55" s="104"/>
      <c r="BEH55" s="104"/>
      <c r="BEI55" s="104"/>
      <c r="BEJ55" s="104"/>
      <c r="BEK55" s="104"/>
      <c r="BEL55" s="104"/>
      <c r="BEM55" s="104"/>
      <c r="BEN55" s="104"/>
      <c r="BEO55" s="104"/>
      <c r="BEP55" s="104"/>
      <c r="BEQ55" s="104"/>
      <c r="BER55" s="104"/>
      <c r="BES55" s="104"/>
      <c r="BET55" s="104"/>
      <c r="BEU55" s="104"/>
      <c r="BEV55" s="104"/>
      <c r="BEW55" s="104"/>
      <c r="BEX55" s="104"/>
      <c r="BEY55" s="104"/>
      <c r="BEZ55" s="104"/>
      <c r="BFA55" s="104"/>
      <c r="BFB55" s="104"/>
      <c r="BFC55" s="104"/>
      <c r="BFD55" s="104"/>
      <c r="BFE55" s="104"/>
      <c r="BFF55" s="104"/>
      <c r="BFG55" s="104"/>
      <c r="BFH55" s="104"/>
      <c r="BFI55" s="104"/>
      <c r="BFJ55" s="104"/>
      <c r="BFK55" s="104"/>
      <c r="BFL55" s="104"/>
      <c r="BFM55" s="104"/>
      <c r="BFN55" s="104"/>
      <c r="BFO55" s="104"/>
      <c r="BFP55" s="104"/>
      <c r="BFQ55" s="104"/>
      <c r="BFR55" s="104"/>
      <c r="BFS55" s="104"/>
      <c r="BFT55" s="104"/>
      <c r="BFU55" s="104"/>
      <c r="BFV55" s="104"/>
      <c r="BFW55" s="104"/>
      <c r="BFX55" s="104"/>
      <c r="BFY55" s="104"/>
      <c r="BFZ55" s="104"/>
      <c r="BGA55" s="104"/>
      <c r="BGB55" s="104"/>
      <c r="BGC55" s="104"/>
      <c r="BGD55" s="104"/>
      <c r="BGE55" s="104"/>
      <c r="BGF55" s="104"/>
      <c r="BGG55" s="104"/>
      <c r="BGH55" s="104"/>
      <c r="BGI55" s="104"/>
      <c r="BGJ55" s="104"/>
      <c r="BGK55" s="104"/>
      <c r="BGL55" s="104"/>
      <c r="BGM55" s="104"/>
      <c r="BGN55" s="104"/>
      <c r="BGO55" s="104"/>
      <c r="BGP55" s="104"/>
      <c r="BGQ55" s="104"/>
      <c r="BGR55" s="104"/>
      <c r="BGS55" s="104"/>
      <c r="BGT55" s="104"/>
      <c r="BGU55" s="104"/>
      <c r="BGV55" s="104"/>
      <c r="BGW55" s="104"/>
      <c r="BGX55" s="104"/>
      <c r="BGY55" s="104"/>
      <c r="BGZ55" s="104"/>
      <c r="BHA55" s="104"/>
      <c r="BHB55" s="104"/>
      <c r="BHC55" s="104"/>
      <c r="BHD55" s="104"/>
      <c r="BHE55" s="104"/>
      <c r="BHF55" s="104"/>
      <c r="BHG55" s="104"/>
      <c r="BHH55" s="104"/>
      <c r="BHI55" s="104"/>
      <c r="BHJ55" s="104"/>
      <c r="BHK55" s="104"/>
      <c r="BHL55" s="104"/>
      <c r="BHM55" s="104"/>
      <c r="BHN55" s="104"/>
      <c r="BHO55" s="104"/>
      <c r="BHP55" s="104"/>
      <c r="BHQ55" s="104"/>
      <c r="BHR55" s="104"/>
      <c r="BHS55" s="104"/>
      <c r="BHT55" s="104"/>
      <c r="BHU55" s="104"/>
      <c r="BHV55" s="104"/>
      <c r="BHW55" s="104"/>
      <c r="BHX55" s="104"/>
      <c r="BHY55" s="104"/>
      <c r="BHZ55" s="104"/>
      <c r="BIA55" s="104"/>
      <c r="BIB55" s="104"/>
      <c r="BIC55" s="104"/>
      <c r="BID55" s="104"/>
      <c r="BIE55" s="104"/>
      <c r="BIF55" s="104"/>
      <c r="BIG55" s="104"/>
      <c r="BIH55" s="104"/>
      <c r="BII55" s="104"/>
      <c r="BIJ55" s="104"/>
      <c r="BIK55" s="104"/>
      <c r="BIL55" s="104"/>
      <c r="BIM55" s="104"/>
      <c r="BIN55" s="104"/>
      <c r="BIO55" s="104"/>
      <c r="BIP55" s="104"/>
      <c r="BIQ55" s="104"/>
      <c r="BIR55" s="104"/>
      <c r="BIS55" s="104"/>
      <c r="BIT55" s="104"/>
      <c r="BIU55" s="104"/>
      <c r="BIV55" s="104"/>
      <c r="BIW55" s="104"/>
      <c r="BIX55" s="104"/>
      <c r="BIY55" s="104"/>
      <c r="BIZ55" s="104"/>
      <c r="BJA55" s="104"/>
      <c r="BJB55" s="104"/>
      <c r="BJC55" s="104"/>
      <c r="BJD55" s="104"/>
      <c r="BJE55" s="104"/>
      <c r="BJF55" s="104"/>
      <c r="BJG55" s="104"/>
      <c r="BJH55" s="104"/>
      <c r="BJI55" s="104"/>
      <c r="BJJ55" s="104"/>
      <c r="BJK55" s="104"/>
      <c r="BJL55" s="104"/>
      <c r="BJM55" s="104"/>
      <c r="BJN55" s="104"/>
      <c r="BJO55" s="104"/>
      <c r="BJP55" s="104"/>
      <c r="BJQ55" s="104"/>
      <c r="BJR55" s="104"/>
      <c r="BJS55" s="104"/>
      <c r="BJT55" s="104"/>
      <c r="BJU55" s="104"/>
      <c r="BJV55" s="104"/>
      <c r="BJW55" s="104"/>
      <c r="BJX55" s="104"/>
      <c r="BJY55" s="104"/>
      <c r="BJZ55" s="104"/>
      <c r="BKA55" s="104"/>
      <c r="BKB55" s="104"/>
      <c r="BKC55" s="104"/>
      <c r="BKD55" s="104"/>
      <c r="BKE55" s="104"/>
      <c r="BKF55" s="104"/>
      <c r="BKG55" s="104"/>
      <c r="BKH55" s="104"/>
      <c r="BKI55" s="104"/>
      <c r="BKJ55" s="104"/>
      <c r="BKK55" s="104"/>
      <c r="BKL55" s="104"/>
      <c r="BKM55" s="104"/>
      <c r="BKN55" s="104"/>
      <c r="BKO55" s="104"/>
      <c r="BKP55" s="104"/>
      <c r="BKQ55" s="104"/>
      <c r="BKR55" s="104"/>
      <c r="BKS55" s="104"/>
      <c r="BKT55" s="104"/>
      <c r="BKU55" s="104"/>
      <c r="BKV55" s="104"/>
      <c r="BKW55" s="104"/>
      <c r="BKX55" s="104"/>
      <c r="BKY55" s="104"/>
      <c r="BKZ55" s="104"/>
      <c r="BLA55" s="104"/>
      <c r="BLB55" s="104"/>
      <c r="BLC55" s="104"/>
      <c r="BLD55" s="104"/>
      <c r="BLE55" s="104"/>
      <c r="BLF55" s="104"/>
      <c r="BLG55" s="104"/>
      <c r="BLH55" s="104"/>
      <c r="BLI55" s="104"/>
      <c r="BLJ55" s="104"/>
      <c r="BLK55" s="104"/>
      <c r="BLL55" s="104"/>
      <c r="BLM55" s="104"/>
      <c r="BLN55" s="104"/>
      <c r="BLO55" s="104"/>
      <c r="BLP55" s="104"/>
      <c r="BLQ55" s="104"/>
      <c r="BLR55" s="104"/>
      <c r="BLS55" s="104"/>
      <c r="BLT55" s="104"/>
      <c r="BLU55" s="104"/>
      <c r="BLV55" s="104"/>
      <c r="BLW55" s="104"/>
      <c r="BLX55" s="104"/>
      <c r="BLY55" s="104"/>
      <c r="BLZ55" s="104"/>
      <c r="BMA55" s="104"/>
      <c r="BMB55" s="104"/>
      <c r="BMC55" s="104"/>
      <c r="BMD55" s="104"/>
      <c r="BME55" s="104"/>
      <c r="BMF55" s="104"/>
      <c r="BMG55" s="104"/>
      <c r="BMH55" s="104"/>
      <c r="BMI55" s="104"/>
      <c r="BMJ55" s="104"/>
      <c r="BMK55" s="104"/>
      <c r="BML55" s="104"/>
      <c r="BMM55" s="104"/>
      <c r="BMN55" s="104"/>
      <c r="BMO55" s="104"/>
      <c r="BMP55" s="104"/>
      <c r="BMQ55" s="104"/>
      <c r="BMR55" s="104"/>
      <c r="BMS55" s="104"/>
      <c r="BMT55" s="104"/>
      <c r="BMU55" s="104"/>
      <c r="BMV55" s="104"/>
      <c r="BMW55" s="104"/>
      <c r="BMX55" s="104"/>
      <c r="BMY55" s="104"/>
      <c r="BMZ55" s="104"/>
      <c r="BNA55" s="104"/>
      <c r="BNB55" s="104"/>
      <c r="BNC55" s="104"/>
      <c r="BND55" s="104"/>
      <c r="BNE55" s="104"/>
      <c r="BNF55" s="104"/>
      <c r="BNG55" s="104"/>
      <c r="BNH55" s="104"/>
      <c r="BNI55" s="104"/>
      <c r="BNJ55" s="104"/>
      <c r="BNK55" s="104"/>
      <c r="BNL55" s="104"/>
      <c r="BNM55" s="104"/>
      <c r="BNN55" s="104"/>
      <c r="BNO55" s="104"/>
      <c r="BNP55" s="104"/>
      <c r="BNQ55" s="104"/>
      <c r="BNR55" s="104"/>
      <c r="BNS55" s="104"/>
      <c r="BNT55" s="104"/>
      <c r="BNU55" s="104"/>
      <c r="BNV55" s="104"/>
      <c r="BNW55" s="104"/>
      <c r="BNX55" s="104"/>
      <c r="BNY55" s="104"/>
      <c r="BNZ55" s="104"/>
      <c r="BOA55" s="104"/>
      <c r="BOB55" s="104"/>
      <c r="BOC55" s="104"/>
      <c r="BOD55" s="104"/>
      <c r="BOE55" s="104"/>
      <c r="BOF55" s="104"/>
      <c r="BOG55" s="104"/>
      <c r="BOH55" s="104"/>
      <c r="BOI55" s="104"/>
      <c r="BOJ55" s="104"/>
      <c r="BOK55" s="104"/>
      <c r="BOL55" s="104"/>
      <c r="BOM55" s="104"/>
      <c r="BON55" s="104"/>
      <c r="BOO55" s="104"/>
      <c r="BOP55" s="104"/>
      <c r="BOQ55" s="104"/>
      <c r="BOR55" s="104"/>
      <c r="BOS55" s="104"/>
      <c r="BOT55" s="104"/>
      <c r="BOU55" s="104"/>
      <c r="BOV55" s="104"/>
      <c r="BOW55" s="104"/>
      <c r="BOX55" s="104"/>
      <c r="BOY55" s="104"/>
      <c r="BOZ55" s="104"/>
      <c r="BPA55" s="104"/>
      <c r="BPB55" s="104"/>
      <c r="BPC55" s="104"/>
      <c r="BPD55" s="104"/>
      <c r="BPE55" s="104"/>
      <c r="BPF55" s="104"/>
      <c r="BPG55" s="104"/>
      <c r="BPH55" s="104"/>
      <c r="BPI55" s="104"/>
      <c r="BPJ55" s="104"/>
      <c r="BPK55" s="104"/>
      <c r="BPL55" s="104"/>
      <c r="BPM55" s="104"/>
      <c r="BPN55" s="104"/>
      <c r="BPO55" s="104"/>
      <c r="BPP55" s="104"/>
      <c r="BPQ55" s="104"/>
      <c r="BPR55" s="104"/>
      <c r="BPS55" s="104"/>
      <c r="BPT55" s="104"/>
      <c r="BPU55" s="104"/>
      <c r="BPV55" s="104"/>
      <c r="BPW55" s="104"/>
      <c r="BPX55" s="104"/>
      <c r="BPY55" s="104"/>
      <c r="BPZ55" s="104"/>
      <c r="BQA55" s="104"/>
      <c r="BQB55" s="104"/>
      <c r="BQC55" s="104"/>
      <c r="BQD55" s="104"/>
      <c r="BQE55" s="104"/>
      <c r="BQF55" s="104"/>
      <c r="BQG55" s="104"/>
      <c r="BQH55" s="104"/>
      <c r="BQI55" s="104"/>
      <c r="BQJ55" s="104"/>
      <c r="BQK55" s="104"/>
      <c r="BQL55" s="104"/>
      <c r="BQM55" s="104"/>
      <c r="BQN55" s="104"/>
      <c r="BQO55" s="104"/>
      <c r="BQP55" s="104"/>
      <c r="BQQ55" s="104"/>
      <c r="BQR55" s="104"/>
      <c r="BQS55" s="104"/>
      <c r="BQT55" s="104"/>
      <c r="BQU55" s="104"/>
      <c r="BQV55" s="104"/>
      <c r="BQW55" s="104"/>
      <c r="BQX55" s="104"/>
      <c r="BQY55" s="104"/>
      <c r="BQZ55" s="104"/>
      <c r="BRA55" s="104"/>
      <c r="BRB55" s="104"/>
      <c r="BRC55" s="104"/>
      <c r="BRD55" s="104"/>
      <c r="BRE55" s="104"/>
      <c r="BRF55" s="104"/>
      <c r="BRG55" s="104"/>
      <c r="BRH55" s="104"/>
      <c r="BRI55" s="104"/>
      <c r="BRJ55" s="104"/>
      <c r="BRK55" s="104"/>
      <c r="BRL55" s="104"/>
      <c r="BRM55" s="104"/>
      <c r="BRN55" s="104"/>
      <c r="BRO55" s="104"/>
      <c r="BRP55" s="104"/>
      <c r="BRQ55" s="104"/>
    </row>
    <row r="56" spans="1:1837" s="103" customFormat="1" ht="69.599999999999994" customHeight="1" x14ac:dyDescent="0.3">
      <c r="A56" s="901"/>
      <c r="B56" s="786"/>
      <c r="C56" s="789"/>
      <c r="D56" s="799"/>
      <c r="E56" s="80" t="s">
        <v>226</v>
      </c>
      <c r="F56" s="128">
        <v>3</v>
      </c>
      <c r="G56" s="161">
        <f>F56/SUM($F$55:$F$57)</f>
        <v>0.375</v>
      </c>
      <c r="H56" s="441" t="s">
        <v>227</v>
      </c>
      <c r="I56" s="442" t="s">
        <v>538</v>
      </c>
      <c r="J56" s="445" t="s">
        <v>243</v>
      </c>
      <c r="K56" s="882"/>
      <c r="L56" s="84" t="s">
        <v>579</v>
      </c>
      <c r="M56" s="442" t="s">
        <v>230</v>
      </c>
      <c r="N56" s="106"/>
      <c r="O56" s="106"/>
      <c r="P56" s="106"/>
      <c r="Q56" s="152">
        <v>0</v>
      </c>
      <c r="R56" s="152">
        <v>0</v>
      </c>
      <c r="S56" s="152">
        <v>0</v>
      </c>
      <c r="T56" s="338">
        <f t="shared" si="3"/>
        <v>0</v>
      </c>
      <c r="U56" s="338">
        <f t="shared" si="3"/>
        <v>0</v>
      </c>
      <c r="V56" s="338">
        <f t="shared" si="3"/>
        <v>0</v>
      </c>
      <c r="W56" s="84" t="s">
        <v>579</v>
      </c>
      <c r="X56" s="442" t="s">
        <v>379</v>
      </c>
      <c r="Y56" s="106"/>
      <c r="Z56" s="106"/>
      <c r="AA56" s="106"/>
      <c r="AB56" s="152">
        <v>0</v>
      </c>
      <c r="AC56" s="152">
        <v>0</v>
      </c>
      <c r="AD56" s="152">
        <v>0</v>
      </c>
      <c r="AE56" s="312">
        <f t="shared" si="7"/>
        <v>0</v>
      </c>
      <c r="AF56" s="312">
        <f t="shared" si="7"/>
        <v>0</v>
      </c>
      <c r="AG56" s="312">
        <f t="shared" si="7"/>
        <v>0</v>
      </c>
      <c r="AH56" s="84" t="s">
        <v>579</v>
      </c>
      <c r="AI56" s="442" t="s">
        <v>379</v>
      </c>
      <c r="AJ56" s="106"/>
      <c r="AK56" s="106"/>
      <c r="AL56" s="520"/>
      <c r="AM56" s="518">
        <v>0</v>
      </c>
      <c r="AN56" s="152">
        <v>0</v>
      </c>
      <c r="AO56" s="152">
        <v>0</v>
      </c>
      <c r="AP56" s="223">
        <f t="shared" si="8"/>
        <v>0</v>
      </c>
      <c r="AQ56" s="223">
        <f t="shared" si="8"/>
        <v>0</v>
      </c>
      <c r="AR56" s="223">
        <f t="shared" si="1"/>
        <v>0</v>
      </c>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104"/>
      <c r="BW56" s="104"/>
      <c r="BX56" s="104"/>
      <c r="BY56" s="104"/>
      <c r="BZ56" s="104"/>
      <c r="CA56" s="104"/>
      <c r="CB56" s="104"/>
      <c r="CC56" s="104"/>
      <c r="CD56" s="104"/>
      <c r="CE56" s="104"/>
      <c r="CF56" s="104"/>
      <c r="CG56" s="104"/>
      <c r="CH56" s="104"/>
      <c r="CI56" s="104"/>
      <c r="CJ56" s="104"/>
      <c r="CK56" s="104"/>
      <c r="CL56" s="104"/>
      <c r="CM56" s="104"/>
      <c r="CN56" s="104"/>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c r="EA56" s="104"/>
      <c r="EB56" s="104"/>
      <c r="EC56" s="104"/>
      <c r="ED56" s="104"/>
      <c r="EE56" s="104"/>
      <c r="EF56" s="104"/>
      <c r="EG56" s="104"/>
      <c r="EH56" s="104"/>
      <c r="EI56" s="104"/>
      <c r="EJ56" s="104"/>
      <c r="EK56" s="104"/>
      <c r="EL56" s="104"/>
      <c r="EM56" s="104"/>
      <c r="EN56" s="104"/>
      <c r="EO56" s="104"/>
      <c r="EP56" s="104"/>
      <c r="EQ56" s="104"/>
      <c r="ER56" s="104"/>
      <c r="ES56" s="104"/>
      <c r="ET56" s="104"/>
      <c r="EU56" s="104"/>
      <c r="EV56" s="104"/>
      <c r="EW56" s="104"/>
      <c r="EX56" s="104"/>
      <c r="EY56" s="104"/>
      <c r="EZ56" s="104"/>
      <c r="FA56" s="104"/>
      <c r="FB56" s="104"/>
      <c r="FC56" s="104"/>
      <c r="FD56" s="104"/>
      <c r="FE56" s="104"/>
      <c r="FF56" s="104"/>
      <c r="FG56" s="104"/>
      <c r="FH56" s="104"/>
      <c r="FI56" s="104"/>
      <c r="FJ56" s="104"/>
      <c r="FK56" s="104"/>
      <c r="FL56" s="104"/>
      <c r="FM56" s="104"/>
      <c r="FN56" s="104"/>
      <c r="FO56" s="104"/>
      <c r="FP56" s="104"/>
      <c r="FQ56" s="104"/>
      <c r="FR56" s="104"/>
      <c r="FS56" s="104"/>
      <c r="FT56" s="104"/>
      <c r="FU56" s="104"/>
      <c r="FV56" s="104"/>
      <c r="FW56" s="104"/>
      <c r="FX56" s="104"/>
      <c r="FY56" s="104"/>
      <c r="FZ56" s="104"/>
      <c r="GA56" s="104"/>
      <c r="GB56" s="104"/>
      <c r="GC56" s="104"/>
      <c r="GD56" s="104"/>
      <c r="GE56" s="104"/>
      <c r="GF56" s="104"/>
      <c r="GG56" s="104"/>
      <c r="GH56" s="104"/>
      <c r="GI56" s="104"/>
      <c r="GJ56" s="104"/>
      <c r="GK56" s="104"/>
      <c r="GL56" s="104"/>
      <c r="GM56" s="104"/>
      <c r="GN56" s="104"/>
      <c r="GO56" s="104"/>
      <c r="GP56" s="104"/>
      <c r="GQ56" s="104"/>
      <c r="GR56" s="104"/>
      <c r="GS56" s="104"/>
      <c r="GT56" s="104"/>
      <c r="GU56" s="104"/>
      <c r="GV56" s="104"/>
      <c r="GW56" s="104"/>
      <c r="GX56" s="104"/>
      <c r="GY56" s="104"/>
      <c r="GZ56" s="104"/>
      <c r="HA56" s="104"/>
      <c r="HB56" s="104"/>
      <c r="HC56" s="104"/>
      <c r="HD56" s="104"/>
      <c r="HE56" s="104"/>
      <c r="HF56" s="104"/>
      <c r="HG56" s="104"/>
      <c r="HH56" s="104"/>
      <c r="HI56" s="104"/>
      <c r="HJ56" s="104"/>
      <c r="HK56" s="104"/>
      <c r="HL56" s="104"/>
      <c r="HM56" s="104"/>
      <c r="HN56" s="104"/>
      <c r="HO56" s="104"/>
      <c r="HP56" s="104"/>
      <c r="HQ56" s="104"/>
      <c r="HR56" s="104"/>
      <c r="HS56" s="104"/>
      <c r="HT56" s="104"/>
      <c r="HU56" s="104"/>
      <c r="HV56" s="104"/>
      <c r="HW56" s="104"/>
      <c r="HX56" s="104"/>
      <c r="HY56" s="104"/>
      <c r="HZ56" s="104"/>
      <c r="IA56" s="104"/>
      <c r="IB56" s="104"/>
      <c r="IC56" s="104"/>
      <c r="ID56" s="104"/>
      <c r="IE56" s="104"/>
      <c r="IF56" s="104"/>
      <c r="IG56" s="104"/>
      <c r="IH56" s="104"/>
      <c r="II56" s="104"/>
      <c r="IJ56" s="104"/>
      <c r="IK56" s="104"/>
      <c r="IL56" s="104"/>
      <c r="IM56" s="104"/>
      <c r="IN56" s="104"/>
      <c r="IO56" s="104"/>
      <c r="IP56" s="104"/>
      <c r="IQ56" s="104"/>
      <c r="IR56" s="104"/>
      <c r="IS56" s="104"/>
      <c r="IT56" s="104"/>
      <c r="IU56" s="104"/>
      <c r="IV56" s="104"/>
      <c r="IW56" s="104"/>
      <c r="IX56" s="104"/>
      <c r="IY56" s="104"/>
      <c r="IZ56" s="104"/>
      <c r="JA56" s="104"/>
      <c r="JB56" s="104"/>
      <c r="JC56" s="104"/>
      <c r="JD56" s="104"/>
      <c r="JE56" s="104"/>
      <c r="JF56" s="104"/>
      <c r="JG56" s="104"/>
      <c r="JH56" s="104"/>
      <c r="JI56" s="104"/>
      <c r="JJ56" s="104"/>
      <c r="JK56" s="104"/>
      <c r="JL56" s="104"/>
      <c r="JM56" s="104"/>
      <c r="JN56" s="104"/>
      <c r="JO56" s="104"/>
      <c r="JP56" s="104"/>
      <c r="JQ56" s="104"/>
      <c r="JR56" s="104"/>
      <c r="JS56" s="104"/>
      <c r="JT56" s="104"/>
      <c r="JU56" s="104"/>
      <c r="JV56" s="104"/>
      <c r="JW56" s="104"/>
      <c r="JX56" s="104"/>
      <c r="JY56" s="104"/>
      <c r="JZ56" s="104"/>
      <c r="KA56" s="104"/>
      <c r="KB56" s="104"/>
      <c r="KC56" s="104"/>
      <c r="KD56" s="104"/>
      <c r="KE56" s="104"/>
      <c r="KF56" s="104"/>
      <c r="KG56" s="104"/>
      <c r="KH56" s="104"/>
      <c r="KI56" s="104"/>
      <c r="KJ56" s="104"/>
      <c r="KK56" s="104"/>
      <c r="KL56" s="104"/>
      <c r="KM56" s="104"/>
      <c r="KN56" s="104"/>
      <c r="KO56" s="104"/>
      <c r="KP56" s="104"/>
      <c r="KQ56" s="104"/>
      <c r="KR56" s="104"/>
      <c r="KS56" s="104"/>
      <c r="KT56" s="104"/>
      <c r="KU56" s="104"/>
      <c r="KV56" s="104"/>
      <c r="KW56" s="104"/>
      <c r="KX56" s="104"/>
      <c r="KY56" s="104"/>
      <c r="KZ56" s="104"/>
      <c r="LA56" s="104"/>
      <c r="LB56" s="104"/>
      <c r="LC56" s="104"/>
      <c r="LD56" s="104"/>
      <c r="LE56" s="104"/>
      <c r="LF56" s="104"/>
      <c r="LG56" s="104"/>
      <c r="LH56" s="104"/>
      <c r="LI56" s="104"/>
      <c r="LJ56" s="104"/>
      <c r="LK56" s="104"/>
      <c r="LL56" s="104"/>
      <c r="LM56" s="104"/>
      <c r="LN56" s="104"/>
      <c r="LO56" s="104"/>
      <c r="LP56" s="104"/>
      <c r="LQ56" s="104"/>
      <c r="LR56" s="104"/>
      <c r="LS56" s="104"/>
      <c r="LT56" s="104"/>
      <c r="LU56" s="104"/>
      <c r="LV56" s="104"/>
      <c r="LW56" s="104"/>
      <c r="LX56" s="104"/>
      <c r="LY56" s="104"/>
      <c r="LZ56" s="104"/>
      <c r="MA56" s="104"/>
      <c r="MB56" s="104"/>
      <c r="MC56" s="104"/>
      <c r="MD56" s="104"/>
      <c r="ME56" s="104"/>
      <c r="MF56" s="104"/>
      <c r="MG56" s="104"/>
      <c r="MH56" s="104"/>
      <c r="MI56" s="104"/>
      <c r="MJ56" s="104"/>
      <c r="MK56" s="104"/>
      <c r="ML56" s="104"/>
      <c r="MM56" s="104"/>
      <c r="MN56" s="104"/>
      <c r="MO56" s="104"/>
      <c r="MP56" s="104"/>
      <c r="MQ56" s="104"/>
      <c r="MR56" s="104"/>
      <c r="MS56" s="104"/>
      <c r="MT56" s="104"/>
      <c r="MU56" s="104"/>
      <c r="MV56" s="104"/>
      <c r="MW56" s="104"/>
      <c r="MX56" s="104"/>
      <c r="MY56" s="104"/>
      <c r="MZ56" s="104"/>
      <c r="NA56" s="104"/>
      <c r="NB56" s="104"/>
      <c r="NC56" s="104"/>
      <c r="ND56" s="104"/>
      <c r="NE56" s="104"/>
      <c r="NF56" s="104"/>
      <c r="NG56" s="104"/>
      <c r="NH56" s="104"/>
      <c r="NI56" s="104"/>
      <c r="NJ56" s="104"/>
      <c r="NK56" s="104"/>
      <c r="NL56" s="104"/>
      <c r="NM56" s="104"/>
      <c r="NN56" s="104"/>
      <c r="NO56" s="104"/>
      <c r="NP56" s="104"/>
      <c r="NQ56" s="104"/>
      <c r="NR56" s="104"/>
      <c r="NS56" s="104"/>
      <c r="NT56" s="104"/>
      <c r="NU56" s="104"/>
      <c r="NV56" s="104"/>
      <c r="NW56" s="104"/>
      <c r="NX56" s="104"/>
      <c r="NY56" s="104"/>
      <c r="NZ56" s="104"/>
      <c r="OA56" s="104"/>
      <c r="OB56" s="104"/>
      <c r="OC56" s="104"/>
      <c r="OD56" s="104"/>
      <c r="OE56" s="104"/>
      <c r="OF56" s="104"/>
      <c r="OG56" s="104"/>
      <c r="OH56" s="104"/>
      <c r="OI56" s="104"/>
      <c r="OJ56" s="104"/>
      <c r="OK56" s="104"/>
      <c r="OL56" s="104"/>
      <c r="OM56" s="104"/>
      <c r="ON56" s="104"/>
      <c r="OO56" s="104"/>
      <c r="OP56" s="104"/>
      <c r="OQ56" s="104"/>
      <c r="OR56" s="104"/>
      <c r="OS56" s="104"/>
      <c r="OT56" s="104"/>
      <c r="OU56" s="104"/>
      <c r="OV56" s="104"/>
      <c r="OW56" s="104"/>
      <c r="OX56" s="104"/>
      <c r="OY56" s="104"/>
      <c r="OZ56" s="104"/>
      <c r="PA56" s="104"/>
      <c r="PB56" s="104"/>
      <c r="PC56" s="104"/>
      <c r="PD56" s="104"/>
      <c r="PE56" s="104"/>
      <c r="PF56" s="104"/>
      <c r="PG56" s="104"/>
      <c r="PH56" s="104"/>
      <c r="PI56" s="104"/>
      <c r="PJ56" s="104"/>
      <c r="PK56" s="104"/>
      <c r="PL56" s="104"/>
      <c r="PM56" s="104"/>
      <c r="PN56" s="104"/>
      <c r="PO56" s="104"/>
      <c r="PP56" s="104"/>
      <c r="PQ56" s="104"/>
      <c r="PR56" s="104"/>
      <c r="PS56" s="104"/>
      <c r="PT56" s="104"/>
      <c r="PU56" s="104"/>
      <c r="PV56" s="104"/>
      <c r="PW56" s="104"/>
      <c r="PX56" s="104"/>
      <c r="PY56" s="104"/>
      <c r="PZ56" s="104"/>
      <c r="QA56" s="104"/>
      <c r="QB56" s="104"/>
      <c r="QC56" s="104"/>
      <c r="QD56" s="104"/>
      <c r="QE56" s="104"/>
      <c r="QF56" s="104"/>
      <c r="QG56" s="104"/>
      <c r="QH56" s="104"/>
      <c r="QI56" s="104"/>
      <c r="QJ56" s="104"/>
      <c r="QK56" s="104"/>
      <c r="QL56" s="104"/>
      <c r="QM56" s="104"/>
      <c r="QN56" s="104"/>
      <c r="QO56" s="104"/>
      <c r="QP56" s="104"/>
      <c r="QQ56" s="104"/>
      <c r="QR56" s="104"/>
      <c r="QS56" s="104"/>
      <c r="QT56" s="104"/>
      <c r="QU56" s="104"/>
      <c r="QV56" s="104"/>
      <c r="QW56" s="104"/>
      <c r="QX56" s="104"/>
      <c r="QY56" s="104"/>
      <c r="QZ56" s="104"/>
      <c r="RA56" s="104"/>
      <c r="RB56" s="104"/>
      <c r="RC56" s="104"/>
      <c r="RD56" s="104"/>
      <c r="RE56" s="104"/>
      <c r="RF56" s="104"/>
      <c r="RG56" s="104"/>
      <c r="RH56" s="104"/>
      <c r="RI56" s="104"/>
      <c r="RJ56" s="104"/>
      <c r="RK56" s="104"/>
      <c r="RL56" s="104"/>
      <c r="RM56" s="104"/>
      <c r="RN56" s="104"/>
      <c r="RO56" s="104"/>
      <c r="RP56" s="104"/>
      <c r="RQ56" s="104"/>
      <c r="RR56" s="104"/>
      <c r="RS56" s="104"/>
      <c r="RT56" s="104"/>
      <c r="RU56" s="104"/>
      <c r="RV56" s="104"/>
      <c r="RW56" s="104"/>
      <c r="RX56" s="104"/>
      <c r="RY56" s="104"/>
      <c r="RZ56" s="104"/>
      <c r="SA56" s="104"/>
      <c r="SB56" s="104"/>
      <c r="SC56" s="104"/>
      <c r="SD56" s="104"/>
      <c r="SE56" s="104"/>
      <c r="SF56" s="104"/>
      <c r="SG56" s="104"/>
      <c r="SH56" s="104"/>
      <c r="SI56" s="104"/>
      <c r="SJ56" s="104"/>
      <c r="SK56" s="104"/>
      <c r="SL56" s="104"/>
      <c r="SM56" s="104"/>
      <c r="SN56" s="104"/>
      <c r="SO56" s="104"/>
      <c r="SP56" s="104"/>
      <c r="SQ56" s="104"/>
      <c r="SR56" s="104"/>
      <c r="SS56" s="104"/>
      <c r="ST56" s="104"/>
      <c r="SU56" s="104"/>
      <c r="SV56" s="104"/>
      <c r="SW56" s="104"/>
      <c r="SX56" s="104"/>
      <c r="SY56" s="104"/>
      <c r="SZ56" s="104"/>
      <c r="TA56" s="104"/>
      <c r="TB56" s="104"/>
      <c r="TC56" s="104"/>
      <c r="TD56" s="104"/>
      <c r="TE56" s="104"/>
      <c r="TF56" s="104"/>
      <c r="TG56" s="104"/>
      <c r="TH56" s="104"/>
      <c r="TI56" s="104"/>
      <c r="TJ56" s="104"/>
      <c r="TK56" s="104"/>
      <c r="TL56" s="104"/>
      <c r="TM56" s="104"/>
      <c r="TN56" s="104"/>
      <c r="TO56" s="104"/>
      <c r="TP56" s="104"/>
      <c r="TQ56" s="104"/>
      <c r="TR56" s="104"/>
      <c r="TS56" s="104"/>
      <c r="TT56" s="104"/>
      <c r="TU56" s="104"/>
      <c r="TV56" s="104"/>
      <c r="TW56" s="104"/>
      <c r="TX56" s="104"/>
      <c r="TY56" s="104"/>
      <c r="TZ56" s="104"/>
      <c r="UA56" s="104"/>
      <c r="UB56" s="104"/>
      <c r="UC56" s="104"/>
      <c r="UD56" s="104"/>
      <c r="UE56" s="104"/>
      <c r="UF56" s="104"/>
      <c r="UG56" s="104"/>
      <c r="UH56" s="104"/>
      <c r="UI56" s="104"/>
      <c r="UJ56" s="104"/>
      <c r="UK56" s="104"/>
      <c r="UL56" s="104"/>
      <c r="UM56" s="104"/>
      <c r="UN56" s="104"/>
      <c r="UO56" s="104"/>
      <c r="UP56" s="104"/>
      <c r="UQ56" s="104"/>
      <c r="UR56" s="104"/>
      <c r="US56" s="104"/>
      <c r="UT56" s="104"/>
      <c r="UU56" s="104"/>
      <c r="UV56" s="104"/>
      <c r="UW56" s="104"/>
      <c r="UX56" s="104"/>
      <c r="UY56" s="104"/>
      <c r="UZ56" s="104"/>
      <c r="VA56" s="104"/>
      <c r="VB56" s="104"/>
      <c r="VC56" s="104"/>
      <c r="VD56" s="104"/>
      <c r="VE56" s="104"/>
      <c r="VF56" s="104"/>
      <c r="VG56" s="104"/>
      <c r="VH56" s="104"/>
      <c r="VI56" s="104"/>
      <c r="VJ56" s="104"/>
      <c r="VK56" s="104"/>
      <c r="VL56" s="104"/>
      <c r="VM56" s="104"/>
      <c r="VN56" s="104"/>
      <c r="VO56" s="104"/>
      <c r="VP56" s="104"/>
      <c r="VQ56" s="104"/>
      <c r="VR56" s="104"/>
      <c r="VS56" s="104"/>
      <c r="VT56" s="104"/>
      <c r="VU56" s="104"/>
      <c r="VV56" s="104"/>
      <c r="VW56" s="104"/>
      <c r="VX56" s="104"/>
      <c r="VY56" s="104"/>
      <c r="VZ56" s="104"/>
      <c r="WA56" s="104"/>
      <c r="WB56" s="104"/>
      <c r="WC56" s="104"/>
      <c r="WD56" s="104"/>
      <c r="WE56" s="104"/>
      <c r="WF56" s="104"/>
      <c r="WG56" s="104"/>
      <c r="WH56" s="104"/>
      <c r="WI56" s="104"/>
      <c r="WJ56" s="104"/>
      <c r="WK56" s="104"/>
      <c r="WL56" s="104"/>
      <c r="WM56" s="104"/>
      <c r="WN56" s="104"/>
      <c r="WO56" s="104"/>
      <c r="WP56" s="104"/>
      <c r="WQ56" s="104"/>
      <c r="WR56" s="104"/>
      <c r="WS56" s="104"/>
      <c r="WT56" s="104"/>
      <c r="WU56" s="104"/>
      <c r="WV56" s="104"/>
      <c r="WW56" s="104"/>
      <c r="WX56" s="104"/>
      <c r="WY56" s="104"/>
      <c r="WZ56" s="104"/>
      <c r="XA56" s="104"/>
      <c r="XB56" s="104"/>
      <c r="XC56" s="104"/>
      <c r="XD56" s="104"/>
      <c r="XE56" s="104"/>
      <c r="XF56" s="104"/>
      <c r="XG56" s="104"/>
      <c r="XH56" s="104"/>
      <c r="XI56" s="104"/>
      <c r="XJ56" s="104"/>
      <c r="XK56" s="104"/>
      <c r="XL56" s="104"/>
      <c r="XM56" s="104"/>
      <c r="XN56" s="104"/>
      <c r="XO56" s="104"/>
      <c r="XP56" s="104"/>
      <c r="XQ56" s="104"/>
      <c r="XR56" s="104"/>
      <c r="XS56" s="104"/>
      <c r="XT56" s="104"/>
      <c r="XU56" s="104"/>
      <c r="XV56" s="104"/>
      <c r="XW56" s="104"/>
      <c r="XX56" s="104"/>
      <c r="XY56" s="104"/>
      <c r="XZ56" s="104"/>
      <c r="YA56" s="104"/>
      <c r="YB56" s="104"/>
      <c r="YC56" s="104"/>
      <c r="YD56" s="104"/>
      <c r="YE56" s="104"/>
      <c r="YF56" s="104"/>
      <c r="YG56" s="104"/>
      <c r="YH56" s="104"/>
      <c r="YI56" s="104"/>
      <c r="YJ56" s="104"/>
      <c r="YK56" s="104"/>
      <c r="YL56" s="104"/>
      <c r="YM56" s="104"/>
      <c r="YN56" s="104"/>
      <c r="YO56" s="104"/>
      <c r="YP56" s="104"/>
      <c r="YQ56" s="104"/>
      <c r="YR56" s="104"/>
      <c r="YS56" s="104"/>
      <c r="YT56" s="104"/>
      <c r="YU56" s="104"/>
      <c r="YV56" s="104"/>
      <c r="YW56" s="104"/>
      <c r="YX56" s="104"/>
      <c r="YY56" s="104"/>
      <c r="YZ56" s="104"/>
      <c r="ZA56" s="104"/>
      <c r="ZB56" s="104"/>
      <c r="ZC56" s="104"/>
      <c r="ZD56" s="104"/>
      <c r="ZE56" s="104"/>
      <c r="ZF56" s="104"/>
      <c r="ZG56" s="104"/>
      <c r="ZH56" s="104"/>
      <c r="ZI56" s="104"/>
      <c r="ZJ56" s="104"/>
      <c r="ZK56" s="104"/>
      <c r="ZL56" s="104"/>
      <c r="ZM56" s="104"/>
      <c r="ZN56" s="104"/>
      <c r="ZO56" s="104"/>
      <c r="ZP56" s="104"/>
      <c r="ZQ56" s="104"/>
      <c r="ZR56" s="104"/>
      <c r="ZS56" s="104"/>
      <c r="ZT56" s="104"/>
      <c r="ZU56" s="104"/>
      <c r="ZV56" s="104"/>
      <c r="ZW56" s="104"/>
      <c r="ZX56" s="104"/>
      <c r="ZY56" s="104"/>
      <c r="ZZ56" s="104"/>
      <c r="AAA56" s="104"/>
      <c r="AAB56" s="104"/>
      <c r="AAC56" s="104"/>
      <c r="AAD56" s="104"/>
      <c r="AAE56" s="104"/>
      <c r="AAF56" s="104"/>
      <c r="AAG56" s="104"/>
      <c r="AAH56" s="104"/>
      <c r="AAI56" s="104"/>
      <c r="AAJ56" s="104"/>
      <c r="AAK56" s="104"/>
      <c r="AAL56" s="104"/>
      <c r="AAM56" s="104"/>
      <c r="AAN56" s="104"/>
      <c r="AAO56" s="104"/>
      <c r="AAP56" s="104"/>
      <c r="AAQ56" s="104"/>
      <c r="AAR56" s="104"/>
      <c r="AAS56" s="104"/>
      <c r="AAT56" s="104"/>
      <c r="AAU56" s="104"/>
      <c r="AAV56" s="104"/>
      <c r="AAW56" s="104"/>
      <c r="AAX56" s="104"/>
      <c r="AAY56" s="104"/>
      <c r="AAZ56" s="104"/>
      <c r="ABA56" s="104"/>
      <c r="ABB56" s="104"/>
      <c r="ABC56" s="104"/>
      <c r="ABD56" s="104"/>
      <c r="ABE56" s="104"/>
      <c r="ABF56" s="104"/>
      <c r="ABG56" s="104"/>
      <c r="ABH56" s="104"/>
      <c r="ABI56" s="104"/>
      <c r="ABJ56" s="104"/>
      <c r="ABK56" s="104"/>
      <c r="ABL56" s="104"/>
      <c r="ABM56" s="104"/>
      <c r="ABN56" s="104"/>
      <c r="ABO56" s="104"/>
      <c r="ABP56" s="104"/>
      <c r="ABQ56" s="104"/>
      <c r="ABR56" s="104"/>
      <c r="ABS56" s="104"/>
      <c r="ABT56" s="104"/>
      <c r="ABU56" s="104"/>
      <c r="ABV56" s="104"/>
      <c r="ABW56" s="104"/>
      <c r="ABX56" s="104"/>
      <c r="ABY56" s="104"/>
      <c r="ABZ56" s="104"/>
      <c r="ACA56" s="104"/>
      <c r="ACB56" s="104"/>
      <c r="ACC56" s="104"/>
      <c r="ACD56" s="104"/>
      <c r="ACE56" s="104"/>
      <c r="ACF56" s="104"/>
      <c r="ACG56" s="104"/>
      <c r="ACH56" s="104"/>
      <c r="ACI56" s="104"/>
      <c r="ACJ56" s="104"/>
      <c r="ACK56" s="104"/>
      <c r="ACL56" s="104"/>
      <c r="ACM56" s="104"/>
      <c r="ACN56" s="104"/>
      <c r="ACO56" s="104"/>
      <c r="ACP56" s="104"/>
      <c r="ACQ56" s="104"/>
      <c r="ACR56" s="104"/>
      <c r="ACS56" s="104"/>
      <c r="ACT56" s="104"/>
      <c r="ACU56" s="104"/>
      <c r="ACV56" s="104"/>
      <c r="ACW56" s="104"/>
      <c r="ACX56" s="104"/>
      <c r="ACY56" s="104"/>
      <c r="ACZ56" s="104"/>
      <c r="ADA56" s="104"/>
      <c r="ADB56" s="104"/>
      <c r="ADC56" s="104"/>
      <c r="ADD56" s="104"/>
      <c r="ADE56" s="104"/>
      <c r="ADF56" s="104"/>
      <c r="ADG56" s="104"/>
      <c r="ADH56" s="104"/>
      <c r="ADI56" s="104"/>
      <c r="ADJ56" s="104"/>
      <c r="ADK56" s="104"/>
      <c r="ADL56" s="104"/>
      <c r="ADM56" s="104"/>
      <c r="ADN56" s="104"/>
      <c r="ADO56" s="104"/>
      <c r="ADP56" s="104"/>
      <c r="ADQ56" s="104"/>
      <c r="ADR56" s="104"/>
      <c r="ADS56" s="104"/>
      <c r="ADT56" s="104"/>
      <c r="ADU56" s="104"/>
      <c r="ADV56" s="104"/>
      <c r="ADW56" s="104"/>
      <c r="ADX56" s="104"/>
      <c r="ADY56" s="104"/>
      <c r="ADZ56" s="104"/>
      <c r="AEA56" s="104"/>
      <c r="AEB56" s="104"/>
      <c r="AEC56" s="104"/>
      <c r="AED56" s="104"/>
      <c r="AEE56" s="104"/>
      <c r="AEF56" s="104"/>
      <c r="AEG56" s="104"/>
      <c r="AEH56" s="104"/>
      <c r="AEI56" s="104"/>
      <c r="AEJ56" s="104"/>
      <c r="AEK56" s="104"/>
      <c r="AEL56" s="104"/>
      <c r="AEM56" s="104"/>
      <c r="AEN56" s="104"/>
      <c r="AEO56" s="104"/>
      <c r="AEP56" s="104"/>
      <c r="AEQ56" s="104"/>
      <c r="AER56" s="104"/>
      <c r="AES56" s="104"/>
      <c r="AET56" s="104"/>
      <c r="AEU56" s="104"/>
      <c r="AEV56" s="104"/>
      <c r="AEW56" s="104"/>
      <c r="AEX56" s="104"/>
      <c r="AEY56" s="104"/>
      <c r="AEZ56" s="104"/>
      <c r="AFA56" s="104"/>
      <c r="AFB56" s="104"/>
      <c r="AFC56" s="104"/>
      <c r="AFD56" s="104"/>
      <c r="AFE56" s="104"/>
      <c r="AFF56" s="104"/>
      <c r="AFG56" s="104"/>
      <c r="AFH56" s="104"/>
      <c r="AFI56" s="104"/>
      <c r="AFJ56" s="104"/>
      <c r="AFK56" s="104"/>
      <c r="AFL56" s="104"/>
      <c r="AFM56" s="104"/>
      <c r="AFN56" s="104"/>
      <c r="AFO56" s="104"/>
      <c r="AFP56" s="104"/>
      <c r="AFQ56" s="104"/>
      <c r="AFR56" s="104"/>
      <c r="AFS56" s="104"/>
      <c r="AFT56" s="104"/>
      <c r="AFU56" s="104"/>
      <c r="AFV56" s="104"/>
      <c r="AFW56" s="104"/>
      <c r="AFX56" s="104"/>
      <c r="AFY56" s="104"/>
      <c r="AFZ56" s="104"/>
      <c r="AGA56" s="104"/>
      <c r="AGB56" s="104"/>
      <c r="AGC56" s="104"/>
      <c r="AGD56" s="104"/>
      <c r="AGE56" s="104"/>
      <c r="AGF56" s="104"/>
      <c r="AGG56" s="104"/>
      <c r="AGH56" s="104"/>
      <c r="AGI56" s="104"/>
      <c r="AGJ56" s="104"/>
      <c r="AGK56" s="104"/>
      <c r="AGL56" s="104"/>
      <c r="AGM56" s="104"/>
      <c r="AGN56" s="104"/>
      <c r="AGO56" s="104"/>
      <c r="AGP56" s="104"/>
      <c r="AGQ56" s="104"/>
      <c r="AGR56" s="104"/>
      <c r="AGS56" s="104"/>
      <c r="AGT56" s="104"/>
      <c r="AGU56" s="104"/>
      <c r="AGV56" s="104"/>
      <c r="AGW56" s="104"/>
      <c r="AGX56" s="104"/>
      <c r="AGY56" s="104"/>
      <c r="AGZ56" s="104"/>
      <c r="AHA56" s="104"/>
      <c r="AHB56" s="104"/>
      <c r="AHC56" s="104"/>
      <c r="AHD56" s="104"/>
      <c r="AHE56" s="104"/>
      <c r="AHF56" s="104"/>
      <c r="AHG56" s="104"/>
      <c r="AHH56" s="104"/>
      <c r="AHI56" s="104"/>
      <c r="AHJ56" s="104"/>
      <c r="AHK56" s="104"/>
      <c r="AHL56" s="104"/>
      <c r="AHM56" s="104"/>
      <c r="AHN56" s="104"/>
      <c r="AHO56" s="104"/>
      <c r="AHP56" s="104"/>
      <c r="AHQ56" s="104"/>
      <c r="AHR56" s="104"/>
      <c r="AHS56" s="104"/>
      <c r="AHT56" s="104"/>
      <c r="AHU56" s="104"/>
      <c r="AHV56" s="104"/>
      <c r="AHW56" s="104"/>
      <c r="AHX56" s="104"/>
      <c r="AHY56" s="104"/>
      <c r="AHZ56" s="104"/>
      <c r="AIA56" s="104"/>
      <c r="AIB56" s="104"/>
      <c r="AIC56" s="104"/>
      <c r="AID56" s="104"/>
      <c r="AIE56" s="104"/>
      <c r="AIF56" s="104"/>
      <c r="AIG56" s="104"/>
      <c r="AIH56" s="104"/>
      <c r="AII56" s="104"/>
      <c r="AIJ56" s="104"/>
      <c r="AIK56" s="104"/>
      <c r="AIL56" s="104"/>
      <c r="AIM56" s="104"/>
      <c r="AIN56" s="104"/>
      <c r="AIO56" s="104"/>
      <c r="AIP56" s="104"/>
      <c r="AIQ56" s="104"/>
      <c r="AIR56" s="104"/>
      <c r="AIS56" s="104"/>
      <c r="AIT56" s="104"/>
      <c r="AIU56" s="104"/>
      <c r="AIV56" s="104"/>
      <c r="AIW56" s="104"/>
      <c r="AIX56" s="104"/>
      <c r="AIY56" s="104"/>
      <c r="AIZ56" s="104"/>
      <c r="AJA56" s="104"/>
      <c r="AJB56" s="104"/>
      <c r="AJC56" s="104"/>
      <c r="AJD56" s="104"/>
      <c r="AJE56" s="104"/>
      <c r="AJF56" s="104"/>
      <c r="AJG56" s="104"/>
      <c r="AJH56" s="104"/>
      <c r="AJI56" s="104"/>
      <c r="AJJ56" s="104"/>
      <c r="AJK56" s="104"/>
      <c r="AJL56" s="104"/>
      <c r="AJM56" s="104"/>
      <c r="AJN56" s="104"/>
      <c r="AJO56" s="104"/>
      <c r="AJP56" s="104"/>
      <c r="AJQ56" s="104"/>
      <c r="AJR56" s="104"/>
      <c r="AJS56" s="104"/>
      <c r="AJT56" s="104"/>
      <c r="AJU56" s="104"/>
      <c r="AJV56" s="104"/>
      <c r="AJW56" s="104"/>
      <c r="AJX56" s="104"/>
      <c r="AJY56" s="104"/>
      <c r="AJZ56" s="104"/>
      <c r="AKA56" s="104"/>
      <c r="AKB56" s="104"/>
      <c r="AKC56" s="104"/>
      <c r="AKD56" s="104"/>
      <c r="AKE56" s="104"/>
      <c r="AKF56" s="104"/>
      <c r="AKG56" s="104"/>
      <c r="AKH56" s="104"/>
      <c r="AKI56" s="104"/>
      <c r="AKJ56" s="104"/>
      <c r="AKK56" s="104"/>
      <c r="AKL56" s="104"/>
      <c r="AKM56" s="104"/>
      <c r="AKN56" s="104"/>
      <c r="AKO56" s="104"/>
      <c r="AKP56" s="104"/>
      <c r="AKQ56" s="104"/>
      <c r="AKR56" s="104"/>
      <c r="AKS56" s="104"/>
      <c r="AKT56" s="104"/>
      <c r="AKU56" s="104"/>
      <c r="AKV56" s="104"/>
      <c r="AKW56" s="104"/>
      <c r="AKX56" s="104"/>
      <c r="AKY56" s="104"/>
      <c r="AKZ56" s="104"/>
      <c r="ALA56" s="104"/>
      <c r="ALB56" s="104"/>
      <c r="ALC56" s="104"/>
      <c r="ALD56" s="104"/>
      <c r="ALE56" s="104"/>
      <c r="ALF56" s="104"/>
      <c r="ALG56" s="104"/>
      <c r="ALH56" s="104"/>
      <c r="ALI56" s="104"/>
      <c r="ALJ56" s="104"/>
      <c r="ALK56" s="104"/>
      <c r="ALL56" s="104"/>
      <c r="ALM56" s="104"/>
      <c r="ALN56" s="104"/>
      <c r="ALO56" s="104"/>
      <c r="ALP56" s="104"/>
      <c r="ALQ56" s="104"/>
      <c r="ALR56" s="104"/>
      <c r="ALS56" s="104"/>
      <c r="ALT56" s="104"/>
      <c r="ALU56" s="104"/>
      <c r="ALV56" s="104"/>
      <c r="ALW56" s="104"/>
      <c r="ALX56" s="104"/>
      <c r="ALY56" s="104"/>
      <c r="ALZ56" s="104"/>
      <c r="AMA56" s="104"/>
      <c r="AMB56" s="104"/>
      <c r="AMC56" s="104"/>
      <c r="AMD56" s="104"/>
      <c r="AME56" s="104"/>
      <c r="AMF56" s="104"/>
      <c r="AMG56" s="104"/>
      <c r="AMH56" s="104"/>
      <c r="AMI56" s="104"/>
      <c r="AMJ56" s="104"/>
      <c r="AMK56" s="104"/>
      <c r="AML56" s="104"/>
      <c r="AMM56" s="104"/>
      <c r="AMN56" s="104"/>
      <c r="AMO56" s="104"/>
      <c r="AMP56" s="104"/>
      <c r="AMQ56" s="104"/>
      <c r="AMR56" s="104"/>
      <c r="AMS56" s="104"/>
      <c r="AMT56" s="104"/>
      <c r="AMU56" s="104"/>
      <c r="AMV56" s="104"/>
      <c r="AMW56" s="104"/>
      <c r="AMX56" s="104"/>
      <c r="AMY56" s="104"/>
      <c r="AMZ56" s="104"/>
      <c r="ANA56" s="104"/>
      <c r="ANB56" s="104"/>
      <c r="ANC56" s="104"/>
      <c r="AND56" s="104"/>
      <c r="ANE56" s="104"/>
      <c r="ANF56" s="104"/>
      <c r="ANG56" s="104"/>
      <c r="ANH56" s="104"/>
      <c r="ANI56" s="104"/>
      <c r="ANJ56" s="104"/>
      <c r="ANK56" s="104"/>
      <c r="ANL56" s="104"/>
      <c r="ANM56" s="104"/>
      <c r="ANN56" s="104"/>
      <c r="ANO56" s="104"/>
      <c r="ANP56" s="104"/>
      <c r="ANQ56" s="104"/>
      <c r="ANR56" s="104"/>
      <c r="ANS56" s="104"/>
      <c r="ANT56" s="104"/>
      <c r="ANU56" s="104"/>
      <c r="ANV56" s="104"/>
      <c r="ANW56" s="104"/>
      <c r="ANX56" s="104"/>
      <c r="ANY56" s="104"/>
      <c r="ANZ56" s="104"/>
      <c r="AOA56" s="104"/>
      <c r="AOB56" s="104"/>
      <c r="AOC56" s="104"/>
      <c r="AOD56" s="104"/>
      <c r="AOE56" s="104"/>
      <c r="AOF56" s="104"/>
      <c r="AOG56" s="104"/>
      <c r="AOH56" s="104"/>
      <c r="AOI56" s="104"/>
      <c r="AOJ56" s="104"/>
      <c r="AOK56" s="104"/>
      <c r="AOL56" s="104"/>
      <c r="AOM56" s="104"/>
      <c r="AON56" s="104"/>
      <c r="AOO56" s="104"/>
      <c r="AOP56" s="104"/>
      <c r="AOQ56" s="104"/>
      <c r="AOR56" s="104"/>
      <c r="AOS56" s="104"/>
      <c r="AOT56" s="104"/>
      <c r="AOU56" s="104"/>
      <c r="AOV56" s="104"/>
      <c r="AOW56" s="104"/>
      <c r="AOX56" s="104"/>
      <c r="AOY56" s="104"/>
      <c r="AOZ56" s="104"/>
      <c r="APA56" s="104"/>
      <c r="APB56" s="104"/>
      <c r="APC56" s="104"/>
      <c r="APD56" s="104"/>
      <c r="APE56" s="104"/>
      <c r="APF56" s="104"/>
      <c r="APG56" s="104"/>
      <c r="APH56" s="104"/>
      <c r="API56" s="104"/>
      <c r="APJ56" s="104"/>
      <c r="APK56" s="104"/>
      <c r="APL56" s="104"/>
      <c r="APM56" s="104"/>
      <c r="APN56" s="104"/>
      <c r="APO56" s="104"/>
      <c r="APP56" s="104"/>
      <c r="APQ56" s="104"/>
      <c r="APR56" s="104"/>
      <c r="APS56" s="104"/>
      <c r="APT56" s="104"/>
      <c r="APU56" s="104"/>
      <c r="APV56" s="104"/>
      <c r="APW56" s="104"/>
      <c r="APX56" s="104"/>
      <c r="APY56" s="104"/>
      <c r="APZ56" s="104"/>
      <c r="AQA56" s="104"/>
      <c r="AQB56" s="104"/>
      <c r="AQC56" s="104"/>
      <c r="AQD56" s="104"/>
      <c r="AQE56" s="104"/>
      <c r="AQF56" s="104"/>
      <c r="AQG56" s="104"/>
      <c r="AQH56" s="104"/>
      <c r="AQI56" s="104"/>
      <c r="AQJ56" s="104"/>
      <c r="AQK56" s="104"/>
      <c r="AQL56" s="104"/>
      <c r="AQM56" s="104"/>
      <c r="AQN56" s="104"/>
      <c r="AQO56" s="104"/>
      <c r="AQP56" s="104"/>
      <c r="AQQ56" s="104"/>
      <c r="AQR56" s="104"/>
      <c r="AQS56" s="104"/>
      <c r="AQT56" s="104"/>
      <c r="AQU56" s="104"/>
      <c r="AQV56" s="104"/>
      <c r="AQW56" s="104"/>
      <c r="AQX56" s="104"/>
      <c r="AQY56" s="104"/>
      <c r="AQZ56" s="104"/>
      <c r="ARA56" s="104"/>
      <c r="ARB56" s="104"/>
      <c r="ARC56" s="104"/>
      <c r="ARD56" s="104"/>
      <c r="ARE56" s="104"/>
      <c r="ARF56" s="104"/>
      <c r="ARG56" s="104"/>
      <c r="ARH56" s="104"/>
      <c r="ARI56" s="104"/>
      <c r="ARJ56" s="104"/>
      <c r="ARK56" s="104"/>
      <c r="ARL56" s="104"/>
      <c r="ARM56" s="104"/>
      <c r="ARN56" s="104"/>
      <c r="ARO56" s="104"/>
      <c r="ARP56" s="104"/>
      <c r="ARQ56" s="104"/>
      <c r="ARR56" s="104"/>
      <c r="ARS56" s="104"/>
      <c r="ART56" s="104"/>
      <c r="ARU56" s="104"/>
      <c r="ARV56" s="104"/>
      <c r="ARW56" s="104"/>
      <c r="ARX56" s="104"/>
      <c r="ARY56" s="104"/>
      <c r="ARZ56" s="104"/>
      <c r="ASA56" s="104"/>
      <c r="ASB56" s="104"/>
      <c r="ASC56" s="104"/>
      <c r="ASD56" s="104"/>
      <c r="ASE56" s="104"/>
      <c r="ASF56" s="104"/>
      <c r="ASG56" s="104"/>
      <c r="ASH56" s="104"/>
      <c r="ASI56" s="104"/>
      <c r="ASJ56" s="104"/>
      <c r="ASK56" s="104"/>
      <c r="ASL56" s="104"/>
      <c r="ASM56" s="104"/>
      <c r="ASN56" s="104"/>
      <c r="ASO56" s="104"/>
      <c r="ASP56" s="104"/>
      <c r="ASQ56" s="104"/>
      <c r="ASR56" s="104"/>
      <c r="ASS56" s="104"/>
      <c r="AST56" s="104"/>
      <c r="ASU56" s="104"/>
      <c r="ASV56" s="104"/>
      <c r="ASW56" s="104"/>
      <c r="ASX56" s="104"/>
      <c r="ASY56" s="104"/>
      <c r="ASZ56" s="104"/>
      <c r="ATA56" s="104"/>
      <c r="ATB56" s="104"/>
      <c r="ATC56" s="104"/>
      <c r="ATD56" s="104"/>
      <c r="ATE56" s="104"/>
      <c r="ATF56" s="104"/>
      <c r="ATG56" s="104"/>
      <c r="ATH56" s="104"/>
      <c r="ATI56" s="104"/>
      <c r="ATJ56" s="104"/>
      <c r="ATK56" s="104"/>
      <c r="ATL56" s="104"/>
      <c r="ATM56" s="104"/>
      <c r="ATN56" s="104"/>
      <c r="ATO56" s="104"/>
      <c r="ATP56" s="104"/>
      <c r="ATQ56" s="104"/>
      <c r="ATR56" s="104"/>
      <c r="ATS56" s="104"/>
      <c r="ATT56" s="104"/>
      <c r="ATU56" s="104"/>
      <c r="ATV56" s="104"/>
      <c r="ATW56" s="104"/>
      <c r="ATX56" s="104"/>
      <c r="ATY56" s="104"/>
      <c r="ATZ56" s="104"/>
      <c r="AUA56" s="104"/>
      <c r="AUB56" s="104"/>
      <c r="AUC56" s="104"/>
      <c r="AUD56" s="104"/>
      <c r="AUE56" s="104"/>
      <c r="AUF56" s="104"/>
      <c r="AUG56" s="104"/>
      <c r="AUH56" s="104"/>
      <c r="AUI56" s="104"/>
      <c r="AUJ56" s="104"/>
      <c r="AUK56" s="104"/>
      <c r="AUL56" s="104"/>
      <c r="AUM56" s="104"/>
      <c r="AUN56" s="104"/>
      <c r="AUO56" s="104"/>
      <c r="AUP56" s="104"/>
      <c r="AUQ56" s="104"/>
      <c r="AUR56" s="104"/>
      <c r="AUS56" s="104"/>
      <c r="AUT56" s="104"/>
      <c r="AUU56" s="104"/>
      <c r="AUV56" s="104"/>
      <c r="AUW56" s="104"/>
      <c r="AUX56" s="104"/>
      <c r="AUY56" s="104"/>
      <c r="AUZ56" s="104"/>
      <c r="AVA56" s="104"/>
      <c r="AVB56" s="104"/>
      <c r="AVC56" s="104"/>
      <c r="AVD56" s="104"/>
      <c r="AVE56" s="104"/>
      <c r="AVF56" s="104"/>
      <c r="AVG56" s="104"/>
      <c r="AVH56" s="104"/>
      <c r="AVI56" s="104"/>
      <c r="AVJ56" s="104"/>
      <c r="AVK56" s="104"/>
      <c r="AVL56" s="104"/>
      <c r="AVM56" s="104"/>
      <c r="AVN56" s="104"/>
      <c r="AVO56" s="104"/>
      <c r="AVP56" s="104"/>
      <c r="AVQ56" s="104"/>
      <c r="AVR56" s="104"/>
      <c r="AVS56" s="104"/>
      <c r="AVT56" s="104"/>
      <c r="AVU56" s="104"/>
      <c r="AVV56" s="104"/>
      <c r="AVW56" s="104"/>
      <c r="AVX56" s="104"/>
      <c r="AVY56" s="104"/>
      <c r="AVZ56" s="104"/>
      <c r="AWA56" s="104"/>
      <c r="AWB56" s="104"/>
      <c r="AWC56" s="104"/>
      <c r="AWD56" s="104"/>
      <c r="AWE56" s="104"/>
      <c r="AWF56" s="104"/>
      <c r="AWG56" s="104"/>
      <c r="AWH56" s="104"/>
      <c r="AWI56" s="104"/>
      <c r="AWJ56" s="104"/>
      <c r="AWK56" s="104"/>
      <c r="AWL56" s="104"/>
      <c r="AWM56" s="104"/>
      <c r="AWN56" s="104"/>
      <c r="AWO56" s="104"/>
      <c r="AWP56" s="104"/>
      <c r="AWQ56" s="104"/>
      <c r="AWR56" s="104"/>
      <c r="AWS56" s="104"/>
      <c r="AWT56" s="104"/>
      <c r="AWU56" s="104"/>
      <c r="AWV56" s="104"/>
      <c r="AWW56" s="104"/>
      <c r="AWX56" s="104"/>
      <c r="AWY56" s="104"/>
      <c r="AWZ56" s="104"/>
      <c r="AXA56" s="104"/>
      <c r="AXB56" s="104"/>
      <c r="AXC56" s="104"/>
      <c r="AXD56" s="104"/>
      <c r="AXE56" s="104"/>
      <c r="AXF56" s="104"/>
      <c r="AXG56" s="104"/>
      <c r="AXH56" s="104"/>
      <c r="AXI56" s="104"/>
      <c r="AXJ56" s="104"/>
      <c r="AXK56" s="104"/>
      <c r="AXL56" s="104"/>
      <c r="AXM56" s="104"/>
      <c r="AXN56" s="104"/>
      <c r="AXO56" s="104"/>
      <c r="AXP56" s="104"/>
      <c r="AXQ56" s="104"/>
      <c r="AXR56" s="104"/>
      <c r="AXS56" s="104"/>
      <c r="AXT56" s="104"/>
      <c r="AXU56" s="104"/>
      <c r="AXV56" s="104"/>
      <c r="AXW56" s="104"/>
      <c r="AXX56" s="104"/>
      <c r="AXY56" s="104"/>
      <c r="AXZ56" s="104"/>
      <c r="AYA56" s="104"/>
      <c r="AYB56" s="104"/>
      <c r="AYC56" s="104"/>
      <c r="AYD56" s="104"/>
      <c r="AYE56" s="104"/>
      <c r="AYF56" s="104"/>
      <c r="AYG56" s="104"/>
      <c r="AYH56" s="104"/>
      <c r="AYI56" s="104"/>
      <c r="AYJ56" s="104"/>
      <c r="AYK56" s="104"/>
      <c r="AYL56" s="104"/>
      <c r="AYM56" s="104"/>
      <c r="AYN56" s="104"/>
      <c r="AYO56" s="104"/>
      <c r="AYP56" s="104"/>
      <c r="AYQ56" s="104"/>
      <c r="AYR56" s="104"/>
      <c r="AYS56" s="104"/>
      <c r="AYT56" s="104"/>
      <c r="AYU56" s="104"/>
      <c r="AYV56" s="104"/>
      <c r="AYW56" s="104"/>
      <c r="AYX56" s="104"/>
      <c r="AYY56" s="104"/>
      <c r="AYZ56" s="104"/>
      <c r="AZA56" s="104"/>
      <c r="AZB56" s="104"/>
      <c r="AZC56" s="104"/>
      <c r="AZD56" s="104"/>
      <c r="AZE56" s="104"/>
      <c r="AZF56" s="104"/>
      <c r="AZG56" s="104"/>
      <c r="AZH56" s="104"/>
      <c r="AZI56" s="104"/>
      <c r="AZJ56" s="104"/>
      <c r="AZK56" s="104"/>
      <c r="AZL56" s="104"/>
      <c r="AZM56" s="104"/>
      <c r="AZN56" s="104"/>
      <c r="AZO56" s="104"/>
      <c r="AZP56" s="104"/>
      <c r="AZQ56" s="104"/>
      <c r="AZR56" s="104"/>
      <c r="AZS56" s="104"/>
      <c r="AZT56" s="104"/>
      <c r="AZU56" s="104"/>
      <c r="AZV56" s="104"/>
      <c r="AZW56" s="104"/>
      <c r="AZX56" s="104"/>
      <c r="AZY56" s="104"/>
      <c r="AZZ56" s="104"/>
      <c r="BAA56" s="104"/>
      <c r="BAB56" s="104"/>
      <c r="BAC56" s="104"/>
      <c r="BAD56" s="104"/>
      <c r="BAE56" s="104"/>
      <c r="BAF56" s="104"/>
      <c r="BAG56" s="104"/>
      <c r="BAH56" s="104"/>
      <c r="BAI56" s="104"/>
      <c r="BAJ56" s="104"/>
      <c r="BAK56" s="104"/>
      <c r="BAL56" s="104"/>
      <c r="BAM56" s="104"/>
      <c r="BAN56" s="104"/>
      <c r="BAO56" s="104"/>
      <c r="BAP56" s="104"/>
      <c r="BAQ56" s="104"/>
      <c r="BAR56" s="104"/>
      <c r="BAS56" s="104"/>
      <c r="BAT56" s="104"/>
      <c r="BAU56" s="104"/>
      <c r="BAV56" s="104"/>
      <c r="BAW56" s="104"/>
      <c r="BAX56" s="104"/>
      <c r="BAY56" s="104"/>
      <c r="BAZ56" s="104"/>
      <c r="BBA56" s="104"/>
      <c r="BBB56" s="104"/>
      <c r="BBC56" s="104"/>
      <c r="BBD56" s="104"/>
      <c r="BBE56" s="104"/>
      <c r="BBF56" s="104"/>
      <c r="BBG56" s="104"/>
      <c r="BBH56" s="104"/>
      <c r="BBI56" s="104"/>
      <c r="BBJ56" s="104"/>
      <c r="BBK56" s="104"/>
      <c r="BBL56" s="104"/>
      <c r="BBM56" s="104"/>
      <c r="BBN56" s="104"/>
      <c r="BBO56" s="104"/>
      <c r="BBP56" s="104"/>
      <c r="BBQ56" s="104"/>
      <c r="BBR56" s="104"/>
      <c r="BBS56" s="104"/>
      <c r="BBT56" s="104"/>
      <c r="BBU56" s="104"/>
      <c r="BBV56" s="104"/>
      <c r="BBW56" s="104"/>
      <c r="BBX56" s="104"/>
      <c r="BBY56" s="104"/>
      <c r="BBZ56" s="104"/>
      <c r="BCA56" s="104"/>
      <c r="BCB56" s="104"/>
      <c r="BCC56" s="104"/>
      <c r="BCD56" s="104"/>
      <c r="BCE56" s="104"/>
      <c r="BCF56" s="104"/>
      <c r="BCG56" s="104"/>
      <c r="BCH56" s="104"/>
      <c r="BCI56" s="104"/>
      <c r="BCJ56" s="104"/>
      <c r="BCK56" s="104"/>
      <c r="BCL56" s="104"/>
      <c r="BCM56" s="104"/>
      <c r="BCN56" s="104"/>
      <c r="BCO56" s="104"/>
      <c r="BCP56" s="104"/>
      <c r="BCQ56" s="104"/>
      <c r="BCR56" s="104"/>
      <c r="BCS56" s="104"/>
      <c r="BCT56" s="104"/>
      <c r="BCU56" s="104"/>
      <c r="BCV56" s="104"/>
      <c r="BCW56" s="104"/>
      <c r="BCX56" s="104"/>
      <c r="BCY56" s="104"/>
      <c r="BCZ56" s="104"/>
      <c r="BDA56" s="104"/>
      <c r="BDB56" s="104"/>
      <c r="BDC56" s="104"/>
      <c r="BDD56" s="104"/>
      <c r="BDE56" s="104"/>
      <c r="BDF56" s="104"/>
      <c r="BDG56" s="104"/>
      <c r="BDH56" s="104"/>
      <c r="BDI56" s="104"/>
      <c r="BDJ56" s="104"/>
      <c r="BDK56" s="104"/>
      <c r="BDL56" s="104"/>
      <c r="BDM56" s="104"/>
      <c r="BDN56" s="104"/>
      <c r="BDO56" s="104"/>
      <c r="BDP56" s="104"/>
      <c r="BDQ56" s="104"/>
      <c r="BDR56" s="104"/>
      <c r="BDS56" s="104"/>
      <c r="BDT56" s="104"/>
      <c r="BDU56" s="104"/>
      <c r="BDV56" s="104"/>
      <c r="BDW56" s="104"/>
      <c r="BDX56" s="104"/>
      <c r="BDY56" s="104"/>
      <c r="BDZ56" s="104"/>
      <c r="BEA56" s="104"/>
      <c r="BEB56" s="104"/>
      <c r="BEC56" s="104"/>
      <c r="BED56" s="104"/>
      <c r="BEE56" s="104"/>
      <c r="BEF56" s="104"/>
      <c r="BEG56" s="104"/>
      <c r="BEH56" s="104"/>
      <c r="BEI56" s="104"/>
      <c r="BEJ56" s="104"/>
      <c r="BEK56" s="104"/>
      <c r="BEL56" s="104"/>
      <c r="BEM56" s="104"/>
      <c r="BEN56" s="104"/>
      <c r="BEO56" s="104"/>
      <c r="BEP56" s="104"/>
      <c r="BEQ56" s="104"/>
      <c r="BER56" s="104"/>
      <c r="BES56" s="104"/>
      <c r="BET56" s="104"/>
      <c r="BEU56" s="104"/>
      <c r="BEV56" s="104"/>
      <c r="BEW56" s="104"/>
      <c r="BEX56" s="104"/>
      <c r="BEY56" s="104"/>
      <c r="BEZ56" s="104"/>
      <c r="BFA56" s="104"/>
      <c r="BFB56" s="104"/>
      <c r="BFC56" s="104"/>
      <c r="BFD56" s="104"/>
      <c r="BFE56" s="104"/>
      <c r="BFF56" s="104"/>
      <c r="BFG56" s="104"/>
      <c r="BFH56" s="104"/>
      <c r="BFI56" s="104"/>
      <c r="BFJ56" s="104"/>
      <c r="BFK56" s="104"/>
      <c r="BFL56" s="104"/>
      <c r="BFM56" s="104"/>
      <c r="BFN56" s="104"/>
      <c r="BFO56" s="104"/>
      <c r="BFP56" s="104"/>
      <c r="BFQ56" s="104"/>
      <c r="BFR56" s="104"/>
      <c r="BFS56" s="104"/>
      <c r="BFT56" s="104"/>
      <c r="BFU56" s="104"/>
      <c r="BFV56" s="104"/>
      <c r="BFW56" s="104"/>
      <c r="BFX56" s="104"/>
      <c r="BFY56" s="104"/>
      <c r="BFZ56" s="104"/>
      <c r="BGA56" s="104"/>
      <c r="BGB56" s="104"/>
      <c r="BGC56" s="104"/>
      <c r="BGD56" s="104"/>
      <c r="BGE56" s="104"/>
      <c r="BGF56" s="104"/>
      <c r="BGG56" s="104"/>
      <c r="BGH56" s="104"/>
      <c r="BGI56" s="104"/>
      <c r="BGJ56" s="104"/>
      <c r="BGK56" s="104"/>
      <c r="BGL56" s="104"/>
      <c r="BGM56" s="104"/>
      <c r="BGN56" s="104"/>
      <c r="BGO56" s="104"/>
      <c r="BGP56" s="104"/>
      <c r="BGQ56" s="104"/>
      <c r="BGR56" s="104"/>
      <c r="BGS56" s="104"/>
      <c r="BGT56" s="104"/>
      <c r="BGU56" s="104"/>
      <c r="BGV56" s="104"/>
      <c r="BGW56" s="104"/>
      <c r="BGX56" s="104"/>
      <c r="BGY56" s="104"/>
      <c r="BGZ56" s="104"/>
      <c r="BHA56" s="104"/>
      <c r="BHB56" s="104"/>
      <c r="BHC56" s="104"/>
      <c r="BHD56" s="104"/>
      <c r="BHE56" s="104"/>
      <c r="BHF56" s="104"/>
      <c r="BHG56" s="104"/>
      <c r="BHH56" s="104"/>
      <c r="BHI56" s="104"/>
      <c r="BHJ56" s="104"/>
      <c r="BHK56" s="104"/>
      <c r="BHL56" s="104"/>
      <c r="BHM56" s="104"/>
      <c r="BHN56" s="104"/>
      <c r="BHO56" s="104"/>
      <c r="BHP56" s="104"/>
      <c r="BHQ56" s="104"/>
      <c r="BHR56" s="104"/>
      <c r="BHS56" s="104"/>
      <c r="BHT56" s="104"/>
      <c r="BHU56" s="104"/>
      <c r="BHV56" s="104"/>
      <c r="BHW56" s="104"/>
      <c r="BHX56" s="104"/>
      <c r="BHY56" s="104"/>
      <c r="BHZ56" s="104"/>
      <c r="BIA56" s="104"/>
      <c r="BIB56" s="104"/>
      <c r="BIC56" s="104"/>
      <c r="BID56" s="104"/>
      <c r="BIE56" s="104"/>
      <c r="BIF56" s="104"/>
      <c r="BIG56" s="104"/>
      <c r="BIH56" s="104"/>
      <c r="BII56" s="104"/>
      <c r="BIJ56" s="104"/>
      <c r="BIK56" s="104"/>
      <c r="BIL56" s="104"/>
      <c r="BIM56" s="104"/>
      <c r="BIN56" s="104"/>
      <c r="BIO56" s="104"/>
      <c r="BIP56" s="104"/>
      <c r="BIQ56" s="104"/>
      <c r="BIR56" s="104"/>
      <c r="BIS56" s="104"/>
      <c r="BIT56" s="104"/>
      <c r="BIU56" s="104"/>
      <c r="BIV56" s="104"/>
      <c r="BIW56" s="104"/>
      <c r="BIX56" s="104"/>
      <c r="BIY56" s="104"/>
      <c r="BIZ56" s="104"/>
      <c r="BJA56" s="104"/>
      <c r="BJB56" s="104"/>
      <c r="BJC56" s="104"/>
      <c r="BJD56" s="104"/>
      <c r="BJE56" s="104"/>
      <c r="BJF56" s="104"/>
      <c r="BJG56" s="104"/>
      <c r="BJH56" s="104"/>
      <c r="BJI56" s="104"/>
      <c r="BJJ56" s="104"/>
      <c r="BJK56" s="104"/>
      <c r="BJL56" s="104"/>
      <c r="BJM56" s="104"/>
      <c r="BJN56" s="104"/>
      <c r="BJO56" s="104"/>
      <c r="BJP56" s="104"/>
      <c r="BJQ56" s="104"/>
      <c r="BJR56" s="104"/>
      <c r="BJS56" s="104"/>
      <c r="BJT56" s="104"/>
      <c r="BJU56" s="104"/>
      <c r="BJV56" s="104"/>
      <c r="BJW56" s="104"/>
      <c r="BJX56" s="104"/>
      <c r="BJY56" s="104"/>
      <c r="BJZ56" s="104"/>
      <c r="BKA56" s="104"/>
      <c r="BKB56" s="104"/>
      <c r="BKC56" s="104"/>
      <c r="BKD56" s="104"/>
      <c r="BKE56" s="104"/>
      <c r="BKF56" s="104"/>
      <c r="BKG56" s="104"/>
      <c r="BKH56" s="104"/>
      <c r="BKI56" s="104"/>
      <c r="BKJ56" s="104"/>
      <c r="BKK56" s="104"/>
      <c r="BKL56" s="104"/>
      <c r="BKM56" s="104"/>
      <c r="BKN56" s="104"/>
      <c r="BKO56" s="104"/>
      <c r="BKP56" s="104"/>
      <c r="BKQ56" s="104"/>
      <c r="BKR56" s="104"/>
      <c r="BKS56" s="104"/>
      <c r="BKT56" s="104"/>
      <c r="BKU56" s="104"/>
      <c r="BKV56" s="104"/>
      <c r="BKW56" s="104"/>
      <c r="BKX56" s="104"/>
      <c r="BKY56" s="104"/>
      <c r="BKZ56" s="104"/>
      <c r="BLA56" s="104"/>
      <c r="BLB56" s="104"/>
      <c r="BLC56" s="104"/>
      <c r="BLD56" s="104"/>
      <c r="BLE56" s="104"/>
      <c r="BLF56" s="104"/>
      <c r="BLG56" s="104"/>
      <c r="BLH56" s="104"/>
      <c r="BLI56" s="104"/>
      <c r="BLJ56" s="104"/>
      <c r="BLK56" s="104"/>
      <c r="BLL56" s="104"/>
      <c r="BLM56" s="104"/>
      <c r="BLN56" s="104"/>
      <c r="BLO56" s="104"/>
      <c r="BLP56" s="104"/>
      <c r="BLQ56" s="104"/>
      <c r="BLR56" s="104"/>
      <c r="BLS56" s="104"/>
      <c r="BLT56" s="104"/>
      <c r="BLU56" s="104"/>
      <c r="BLV56" s="104"/>
      <c r="BLW56" s="104"/>
      <c r="BLX56" s="104"/>
      <c r="BLY56" s="104"/>
      <c r="BLZ56" s="104"/>
      <c r="BMA56" s="104"/>
      <c r="BMB56" s="104"/>
      <c r="BMC56" s="104"/>
      <c r="BMD56" s="104"/>
      <c r="BME56" s="104"/>
      <c r="BMF56" s="104"/>
      <c r="BMG56" s="104"/>
      <c r="BMH56" s="104"/>
      <c r="BMI56" s="104"/>
      <c r="BMJ56" s="104"/>
      <c r="BMK56" s="104"/>
      <c r="BML56" s="104"/>
      <c r="BMM56" s="104"/>
      <c r="BMN56" s="104"/>
      <c r="BMO56" s="104"/>
      <c r="BMP56" s="104"/>
      <c r="BMQ56" s="104"/>
      <c r="BMR56" s="104"/>
      <c r="BMS56" s="104"/>
      <c r="BMT56" s="104"/>
      <c r="BMU56" s="104"/>
      <c r="BMV56" s="104"/>
      <c r="BMW56" s="104"/>
      <c r="BMX56" s="104"/>
      <c r="BMY56" s="104"/>
      <c r="BMZ56" s="104"/>
      <c r="BNA56" s="104"/>
      <c r="BNB56" s="104"/>
      <c r="BNC56" s="104"/>
      <c r="BND56" s="104"/>
      <c r="BNE56" s="104"/>
      <c r="BNF56" s="104"/>
      <c r="BNG56" s="104"/>
      <c r="BNH56" s="104"/>
      <c r="BNI56" s="104"/>
      <c r="BNJ56" s="104"/>
      <c r="BNK56" s="104"/>
      <c r="BNL56" s="104"/>
      <c r="BNM56" s="104"/>
      <c r="BNN56" s="104"/>
      <c r="BNO56" s="104"/>
      <c r="BNP56" s="104"/>
      <c r="BNQ56" s="104"/>
      <c r="BNR56" s="104"/>
      <c r="BNS56" s="104"/>
      <c r="BNT56" s="104"/>
      <c r="BNU56" s="104"/>
      <c r="BNV56" s="104"/>
      <c r="BNW56" s="104"/>
      <c r="BNX56" s="104"/>
      <c r="BNY56" s="104"/>
      <c r="BNZ56" s="104"/>
      <c r="BOA56" s="104"/>
      <c r="BOB56" s="104"/>
      <c r="BOC56" s="104"/>
      <c r="BOD56" s="104"/>
      <c r="BOE56" s="104"/>
      <c r="BOF56" s="104"/>
      <c r="BOG56" s="104"/>
      <c r="BOH56" s="104"/>
      <c r="BOI56" s="104"/>
      <c r="BOJ56" s="104"/>
      <c r="BOK56" s="104"/>
      <c r="BOL56" s="104"/>
      <c r="BOM56" s="104"/>
      <c r="BON56" s="104"/>
      <c r="BOO56" s="104"/>
      <c r="BOP56" s="104"/>
      <c r="BOQ56" s="104"/>
      <c r="BOR56" s="104"/>
      <c r="BOS56" s="104"/>
      <c r="BOT56" s="104"/>
      <c r="BOU56" s="104"/>
      <c r="BOV56" s="104"/>
      <c r="BOW56" s="104"/>
      <c r="BOX56" s="104"/>
      <c r="BOY56" s="104"/>
      <c r="BOZ56" s="104"/>
      <c r="BPA56" s="104"/>
      <c r="BPB56" s="104"/>
      <c r="BPC56" s="104"/>
      <c r="BPD56" s="104"/>
      <c r="BPE56" s="104"/>
      <c r="BPF56" s="104"/>
      <c r="BPG56" s="104"/>
      <c r="BPH56" s="104"/>
      <c r="BPI56" s="104"/>
      <c r="BPJ56" s="104"/>
      <c r="BPK56" s="104"/>
      <c r="BPL56" s="104"/>
      <c r="BPM56" s="104"/>
      <c r="BPN56" s="104"/>
      <c r="BPO56" s="104"/>
      <c r="BPP56" s="104"/>
      <c r="BPQ56" s="104"/>
      <c r="BPR56" s="104"/>
      <c r="BPS56" s="104"/>
      <c r="BPT56" s="104"/>
      <c r="BPU56" s="104"/>
      <c r="BPV56" s="104"/>
      <c r="BPW56" s="104"/>
      <c r="BPX56" s="104"/>
      <c r="BPY56" s="104"/>
      <c r="BPZ56" s="104"/>
      <c r="BQA56" s="104"/>
      <c r="BQB56" s="104"/>
      <c r="BQC56" s="104"/>
      <c r="BQD56" s="104"/>
      <c r="BQE56" s="104"/>
      <c r="BQF56" s="104"/>
      <c r="BQG56" s="104"/>
      <c r="BQH56" s="104"/>
      <c r="BQI56" s="104"/>
      <c r="BQJ56" s="104"/>
      <c r="BQK56" s="104"/>
      <c r="BQL56" s="104"/>
      <c r="BQM56" s="104"/>
      <c r="BQN56" s="104"/>
      <c r="BQO56" s="104"/>
      <c r="BQP56" s="104"/>
      <c r="BQQ56" s="104"/>
      <c r="BQR56" s="104"/>
      <c r="BQS56" s="104"/>
      <c r="BQT56" s="104"/>
      <c r="BQU56" s="104"/>
      <c r="BQV56" s="104"/>
      <c r="BQW56" s="104"/>
      <c r="BQX56" s="104"/>
      <c r="BQY56" s="104"/>
      <c r="BQZ56" s="104"/>
      <c r="BRA56" s="104"/>
      <c r="BRB56" s="104"/>
      <c r="BRC56" s="104"/>
      <c r="BRD56" s="104"/>
      <c r="BRE56" s="104"/>
      <c r="BRF56" s="104"/>
      <c r="BRG56" s="104"/>
      <c r="BRH56" s="104"/>
      <c r="BRI56" s="104"/>
      <c r="BRJ56" s="104"/>
      <c r="BRK56" s="104"/>
      <c r="BRL56" s="104"/>
      <c r="BRM56" s="104"/>
      <c r="BRN56" s="104"/>
      <c r="BRO56" s="104"/>
      <c r="BRP56" s="104"/>
      <c r="BRQ56" s="104"/>
    </row>
    <row r="57" spans="1:1837" s="103" customFormat="1" ht="69.599999999999994" customHeight="1" thickBot="1" x14ac:dyDescent="0.35">
      <c r="A57" s="902"/>
      <c r="B57" s="787"/>
      <c r="C57" s="792"/>
      <c r="D57" s="371" t="s">
        <v>14</v>
      </c>
      <c r="E57" s="346" t="s">
        <v>381</v>
      </c>
      <c r="F57" s="129">
        <v>2</v>
      </c>
      <c r="G57" s="162">
        <f>F57/SUM($F$55:$F$57)</f>
        <v>0.25</v>
      </c>
      <c r="H57" s="76" t="s">
        <v>181</v>
      </c>
      <c r="I57" s="20" t="s">
        <v>539</v>
      </c>
      <c r="J57" s="20" t="s">
        <v>699</v>
      </c>
      <c r="K57" s="883"/>
      <c r="L57" s="20" t="s">
        <v>584</v>
      </c>
      <c r="M57" s="20" t="s">
        <v>245</v>
      </c>
      <c r="N57" s="262"/>
      <c r="O57" s="261"/>
      <c r="P57" s="261"/>
      <c r="Q57" s="150">
        <v>2</v>
      </c>
      <c r="R57" s="150">
        <v>2</v>
      </c>
      <c r="S57" s="150">
        <v>2</v>
      </c>
      <c r="T57" s="343">
        <f t="shared" si="3"/>
        <v>0.5</v>
      </c>
      <c r="U57" s="343">
        <f t="shared" si="3"/>
        <v>0.5</v>
      </c>
      <c r="V57" s="343">
        <f t="shared" si="3"/>
        <v>0.5</v>
      </c>
      <c r="W57" s="20" t="s">
        <v>584</v>
      </c>
      <c r="X57" s="20" t="s">
        <v>245</v>
      </c>
      <c r="Y57" s="96"/>
      <c r="Z57" s="261"/>
      <c r="AA57" s="261"/>
      <c r="AB57" s="150">
        <v>1</v>
      </c>
      <c r="AC57" s="150">
        <v>2</v>
      </c>
      <c r="AD57" s="150">
        <v>2</v>
      </c>
      <c r="AE57" s="203">
        <f t="shared" si="7"/>
        <v>0.25</v>
      </c>
      <c r="AF57" s="203">
        <f t="shared" si="7"/>
        <v>0.5</v>
      </c>
      <c r="AG57" s="203">
        <f t="shared" si="7"/>
        <v>0.5</v>
      </c>
      <c r="AH57" s="20" t="s">
        <v>584</v>
      </c>
      <c r="AI57" s="20" t="s">
        <v>246</v>
      </c>
      <c r="AJ57" s="96"/>
      <c r="AK57" s="96"/>
      <c r="AL57" s="521"/>
      <c r="AM57" s="502">
        <v>1</v>
      </c>
      <c r="AN57" s="150">
        <v>1</v>
      </c>
      <c r="AO57" s="150">
        <v>2</v>
      </c>
      <c r="AP57" s="226">
        <f t="shared" si="8"/>
        <v>0.25</v>
      </c>
      <c r="AQ57" s="226">
        <f t="shared" si="8"/>
        <v>0.25</v>
      </c>
      <c r="AR57" s="226">
        <f t="shared" si="1"/>
        <v>0.5</v>
      </c>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c r="EA57" s="104"/>
      <c r="EB57" s="104"/>
      <c r="EC57" s="104"/>
      <c r="ED57" s="104"/>
      <c r="EE57" s="104"/>
      <c r="EF57" s="104"/>
      <c r="EG57" s="104"/>
      <c r="EH57" s="104"/>
      <c r="EI57" s="104"/>
      <c r="EJ57" s="104"/>
      <c r="EK57" s="104"/>
      <c r="EL57" s="104"/>
      <c r="EM57" s="104"/>
      <c r="EN57" s="104"/>
      <c r="EO57" s="104"/>
      <c r="EP57" s="104"/>
      <c r="EQ57" s="104"/>
      <c r="ER57" s="104"/>
      <c r="ES57" s="104"/>
      <c r="ET57" s="104"/>
      <c r="EU57" s="104"/>
      <c r="EV57" s="104"/>
      <c r="EW57" s="104"/>
      <c r="EX57" s="104"/>
      <c r="EY57" s="104"/>
      <c r="EZ57" s="104"/>
      <c r="FA57" s="104"/>
      <c r="FB57" s="104"/>
      <c r="FC57" s="104"/>
      <c r="FD57" s="104"/>
      <c r="FE57" s="104"/>
      <c r="FF57" s="104"/>
      <c r="FG57" s="104"/>
      <c r="FH57" s="104"/>
      <c r="FI57" s="104"/>
      <c r="FJ57" s="104"/>
      <c r="FK57" s="104"/>
      <c r="FL57" s="104"/>
      <c r="FM57" s="104"/>
      <c r="FN57" s="104"/>
      <c r="FO57" s="104"/>
      <c r="FP57" s="104"/>
      <c r="FQ57" s="104"/>
      <c r="FR57" s="104"/>
      <c r="FS57" s="104"/>
      <c r="FT57" s="104"/>
      <c r="FU57" s="104"/>
      <c r="FV57" s="104"/>
      <c r="FW57" s="104"/>
      <c r="FX57" s="104"/>
      <c r="FY57" s="104"/>
      <c r="FZ57" s="104"/>
      <c r="GA57" s="104"/>
      <c r="GB57" s="104"/>
      <c r="GC57" s="104"/>
      <c r="GD57" s="104"/>
      <c r="GE57" s="104"/>
      <c r="GF57" s="104"/>
      <c r="GG57" s="104"/>
      <c r="GH57" s="104"/>
      <c r="GI57" s="104"/>
      <c r="GJ57" s="104"/>
      <c r="GK57" s="104"/>
      <c r="GL57" s="104"/>
      <c r="GM57" s="104"/>
      <c r="GN57" s="104"/>
      <c r="GO57" s="104"/>
      <c r="GP57" s="104"/>
      <c r="GQ57" s="104"/>
      <c r="GR57" s="104"/>
      <c r="GS57" s="104"/>
      <c r="GT57" s="104"/>
      <c r="GU57" s="104"/>
      <c r="GV57" s="104"/>
      <c r="GW57" s="104"/>
      <c r="GX57" s="104"/>
      <c r="GY57" s="104"/>
      <c r="GZ57" s="104"/>
      <c r="HA57" s="104"/>
      <c r="HB57" s="104"/>
      <c r="HC57" s="104"/>
      <c r="HD57" s="104"/>
      <c r="HE57" s="104"/>
      <c r="HF57" s="104"/>
      <c r="HG57" s="104"/>
      <c r="HH57" s="104"/>
      <c r="HI57" s="104"/>
      <c r="HJ57" s="104"/>
      <c r="HK57" s="104"/>
      <c r="HL57" s="104"/>
      <c r="HM57" s="104"/>
      <c r="HN57" s="104"/>
      <c r="HO57" s="104"/>
      <c r="HP57" s="104"/>
      <c r="HQ57" s="104"/>
      <c r="HR57" s="104"/>
      <c r="HS57" s="104"/>
      <c r="HT57" s="104"/>
      <c r="HU57" s="104"/>
      <c r="HV57" s="104"/>
      <c r="HW57" s="104"/>
      <c r="HX57" s="104"/>
      <c r="HY57" s="104"/>
      <c r="HZ57" s="104"/>
      <c r="IA57" s="104"/>
      <c r="IB57" s="104"/>
      <c r="IC57" s="104"/>
      <c r="ID57" s="104"/>
      <c r="IE57" s="104"/>
      <c r="IF57" s="104"/>
      <c r="IG57" s="104"/>
      <c r="IH57" s="104"/>
      <c r="II57" s="104"/>
      <c r="IJ57" s="104"/>
      <c r="IK57" s="104"/>
      <c r="IL57" s="104"/>
      <c r="IM57" s="104"/>
      <c r="IN57" s="104"/>
      <c r="IO57" s="104"/>
      <c r="IP57" s="104"/>
      <c r="IQ57" s="104"/>
      <c r="IR57" s="104"/>
      <c r="IS57" s="104"/>
      <c r="IT57" s="104"/>
      <c r="IU57" s="104"/>
      <c r="IV57" s="104"/>
      <c r="IW57" s="104"/>
      <c r="IX57" s="104"/>
      <c r="IY57" s="104"/>
      <c r="IZ57" s="104"/>
      <c r="JA57" s="104"/>
      <c r="JB57" s="104"/>
      <c r="JC57" s="104"/>
      <c r="JD57" s="104"/>
      <c r="JE57" s="104"/>
      <c r="JF57" s="104"/>
      <c r="JG57" s="104"/>
      <c r="JH57" s="104"/>
      <c r="JI57" s="104"/>
      <c r="JJ57" s="104"/>
      <c r="JK57" s="104"/>
      <c r="JL57" s="104"/>
      <c r="JM57" s="104"/>
      <c r="JN57" s="104"/>
      <c r="JO57" s="104"/>
      <c r="JP57" s="104"/>
      <c r="JQ57" s="104"/>
      <c r="JR57" s="104"/>
      <c r="JS57" s="104"/>
      <c r="JT57" s="104"/>
      <c r="JU57" s="104"/>
      <c r="JV57" s="104"/>
      <c r="JW57" s="104"/>
      <c r="JX57" s="104"/>
      <c r="JY57" s="104"/>
      <c r="JZ57" s="104"/>
      <c r="KA57" s="104"/>
      <c r="KB57" s="104"/>
      <c r="KC57" s="104"/>
      <c r="KD57" s="104"/>
      <c r="KE57" s="104"/>
      <c r="KF57" s="104"/>
      <c r="KG57" s="104"/>
      <c r="KH57" s="104"/>
      <c r="KI57" s="104"/>
      <c r="KJ57" s="104"/>
      <c r="KK57" s="104"/>
      <c r="KL57" s="104"/>
      <c r="KM57" s="104"/>
      <c r="KN57" s="104"/>
      <c r="KO57" s="104"/>
      <c r="KP57" s="104"/>
      <c r="KQ57" s="104"/>
      <c r="KR57" s="104"/>
      <c r="KS57" s="104"/>
      <c r="KT57" s="104"/>
      <c r="KU57" s="104"/>
      <c r="KV57" s="104"/>
      <c r="KW57" s="104"/>
      <c r="KX57" s="104"/>
      <c r="KY57" s="104"/>
      <c r="KZ57" s="104"/>
      <c r="LA57" s="104"/>
      <c r="LB57" s="104"/>
      <c r="LC57" s="104"/>
      <c r="LD57" s="104"/>
      <c r="LE57" s="104"/>
      <c r="LF57" s="104"/>
      <c r="LG57" s="104"/>
      <c r="LH57" s="104"/>
      <c r="LI57" s="104"/>
      <c r="LJ57" s="104"/>
      <c r="LK57" s="104"/>
      <c r="LL57" s="104"/>
      <c r="LM57" s="104"/>
      <c r="LN57" s="104"/>
      <c r="LO57" s="104"/>
      <c r="LP57" s="104"/>
      <c r="LQ57" s="104"/>
      <c r="LR57" s="104"/>
      <c r="LS57" s="104"/>
      <c r="LT57" s="104"/>
      <c r="LU57" s="104"/>
      <c r="LV57" s="104"/>
      <c r="LW57" s="104"/>
      <c r="LX57" s="104"/>
      <c r="LY57" s="104"/>
      <c r="LZ57" s="104"/>
      <c r="MA57" s="104"/>
      <c r="MB57" s="104"/>
      <c r="MC57" s="104"/>
      <c r="MD57" s="104"/>
      <c r="ME57" s="104"/>
      <c r="MF57" s="104"/>
      <c r="MG57" s="104"/>
      <c r="MH57" s="104"/>
      <c r="MI57" s="104"/>
      <c r="MJ57" s="104"/>
      <c r="MK57" s="104"/>
      <c r="ML57" s="104"/>
      <c r="MM57" s="104"/>
      <c r="MN57" s="104"/>
      <c r="MO57" s="104"/>
      <c r="MP57" s="104"/>
      <c r="MQ57" s="104"/>
      <c r="MR57" s="104"/>
      <c r="MS57" s="104"/>
      <c r="MT57" s="104"/>
      <c r="MU57" s="104"/>
      <c r="MV57" s="104"/>
      <c r="MW57" s="104"/>
      <c r="MX57" s="104"/>
      <c r="MY57" s="104"/>
      <c r="MZ57" s="104"/>
      <c r="NA57" s="104"/>
      <c r="NB57" s="104"/>
      <c r="NC57" s="104"/>
      <c r="ND57" s="104"/>
      <c r="NE57" s="104"/>
      <c r="NF57" s="104"/>
      <c r="NG57" s="104"/>
      <c r="NH57" s="104"/>
      <c r="NI57" s="104"/>
      <c r="NJ57" s="104"/>
      <c r="NK57" s="104"/>
      <c r="NL57" s="104"/>
      <c r="NM57" s="104"/>
      <c r="NN57" s="104"/>
      <c r="NO57" s="104"/>
      <c r="NP57" s="104"/>
      <c r="NQ57" s="104"/>
      <c r="NR57" s="104"/>
      <c r="NS57" s="104"/>
      <c r="NT57" s="104"/>
      <c r="NU57" s="104"/>
      <c r="NV57" s="104"/>
      <c r="NW57" s="104"/>
      <c r="NX57" s="104"/>
      <c r="NY57" s="104"/>
      <c r="NZ57" s="104"/>
      <c r="OA57" s="104"/>
      <c r="OB57" s="104"/>
      <c r="OC57" s="104"/>
      <c r="OD57" s="104"/>
      <c r="OE57" s="104"/>
      <c r="OF57" s="104"/>
      <c r="OG57" s="104"/>
      <c r="OH57" s="104"/>
      <c r="OI57" s="104"/>
      <c r="OJ57" s="104"/>
      <c r="OK57" s="104"/>
      <c r="OL57" s="104"/>
      <c r="OM57" s="104"/>
      <c r="ON57" s="104"/>
      <c r="OO57" s="104"/>
      <c r="OP57" s="104"/>
      <c r="OQ57" s="104"/>
      <c r="OR57" s="104"/>
      <c r="OS57" s="104"/>
      <c r="OT57" s="104"/>
      <c r="OU57" s="104"/>
      <c r="OV57" s="104"/>
      <c r="OW57" s="104"/>
      <c r="OX57" s="104"/>
      <c r="OY57" s="104"/>
      <c r="OZ57" s="104"/>
      <c r="PA57" s="104"/>
      <c r="PB57" s="104"/>
      <c r="PC57" s="104"/>
      <c r="PD57" s="104"/>
      <c r="PE57" s="104"/>
      <c r="PF57" s="104"/>
      <c r="PG57" s="104"/>
      <c r="PH57" s="104"/>
      <c r="PI57" s="104"/>
      <c r="PJ57" s="104"/>
      <c r="PK57" s="104"/>
      <c r="PL57" s="104"/>
      <c r="PM57" s="104"/>
      <c r="PN57" s="104"/>
      <c r="PO57" s="104"/>
      <c r="PP57" s="104"/>
      <c r="PQ57" s="104"/>
      <c r="PR57" s="104"/>
      <c r="PS57" s="104"/>
      <c r="PT57" s="104"/>
      <c r="PU57" s="104"/>
      <c r="PV57" s="104"/>
      <c r="PW57" s="104"/>
      <c r="PX57" s="104"/>
      <c r="PY57" s="104"/>
      <c r="PZ57" s="104"/>
      <c r="QA57" s="104"/>
      <c r="QB57" s="104"/>
      <c r="QC57" s="104"/>
      <c r="QD57" s="104"/>
      <c r="QE57" s="104"/>
      <c r="QF57" s="104"/>
      <c r="QG57" s="104"/>
      <c r="QH57" s="104"/>
      <c r="QI57" s="104"/>
      <c r="QJ57" s="104"/>
      <c r="QK57" s="104"/>
      <c r="QL57" s="104"/>
      <c r="QM57" s="104"/>
      <c r="QN57" s="104"/>
      <c r="QO57" s="104"/>
      <c r="QP57" s="104"/>
      <c r="QQ57" s="104"/>
      <c r="QR57" s="104"/>
      <c r="QS57" s="104"/>
      <c r="QT57" s="104"/>
      <c r="QU57" s="104"/>
      <c r="QV57" s="104"/>
      <c r="QW57" s="104"/>
      <c r="QX57" s="104"/>
      <c r="QY57" s="104"/>
      <c r="QZ57" s="104"/>
      <c r="RA57" s="104"/>
      <c r="RB57" s="104"/>
      <c r="RC57" s="104"/>
      <c r="RD57" s="104"/>
      <c r="RE57" s="104"/>
      <c r="RF57" s="104"/>
      <c r="RG57" s="104"/>
      <c r="RH57" s="104"/>
      <c r="RI57" s="104"/>
      <c r="RJ57" s="104"/>
      <c r="RK57" s="104"/>
      <c r="RL57" s="104"/>
      <c r="RM57" s="104"/>
      <c r="RN57" s="104"/>
      <c r="RO57" s="104"/>
      <c r="RP57" s="104"/>
      <c r="RQ57" s="104"/>
      <c r="RR57" s="104"/>
      <c r="RS57" s="104"/>
      <c r="RT57" s="104"/>
      <c r="RU57" s="104"/>
      <c r="RV57" s="104"/>
      <c r="RW57" s="104"/>
      <c r="RX57" s="104"/>
      <c r="RY57" s="104"/>
      <c r="RZ57" s="104"/>
      <c r="SA57" s="104"/>
      <c r="SB57" s="104"/>
      <c r="SC57" s="104"/>
      <c r="SD57" s="104"/>
      <c r="SE57" s="104"/>
      <c r="SF57" s="104"/>
      <c r="SG57" s="104"/>
      <c r="SH57" s="104"/>
      <c r="SI57" s="104"/>
      <c r="SJ57" s="104"/>
      <c r="SK57" s="104"/>
      <c r="SL57" s="104"/>
      <c r="SM57" s="104"/>
      <c r="SN57" s="104"/>
      <c r="SO57" s="104"/>
      <c r="SP57" s="104"/>
      <c r="SQ57" s="104"/>
      <c r="SR57" s="104"/>
      <c r="SS57" s="104"/>
      <c r="ST57" s="104"/>
      <c r="SU57" s="104"/>
      <c r="SV57" s="104"/>
      <c r="SW57" s="104"/>
      <c r="SX57" s="104"/>
      <c r="SY57" s="104"/>
      <c r="SZ57" s="104"/>
      <c r="TA57" s="104"/>
      <c r="TB57" s="104"/>
      <c r="TC57" s="104"/>
      <c r="TD57" s="104"/>
      <c r="TE57" s="104"/>
      <c r="TF57" s="104"/>
      <c r="TG57" s="104"/>
      <c r="TH57" s="104"/>
      <c r="TI57" s="104"/>
      <c r="TJ57" s="104"/>
      <c r="TK57" s="104"/>
      <c r="TL57" s="104"/>
      <c r="TM57" s="104"/>
      <c r="TN57" s="104"/>
      <c r="TO57" s="104"/>
      <c r="TP57" s="104"/>
      <c r="TQ57" s="104"/>
      <c r="TR57" s="104"/>
      <c r="TS57" s="104"/>
      <c r="TT57" s="104"/>
      <c r="TU57" s="104"/>
      <c r="TV57" s="104"/>
      <c r="TW57" s="104"/>
      <c r="TX57" s="104"/>
      <c r="TY57" s="104"/>
      <c r="TZ57" s="104"/>
      <c r="UA57" s="104"/>
      <c r="UB57" s="104"/>
      <c r="UC57" s="104"/>
      <c r="UD57" s="104"/>
      <c r="UE57" s="104"/>
      <c r="UF57" s="104"/>
      <c r="UG57" s="104"/>
      <c r="UH57" s="104"/>
      <c r="UI57" s="104"/>
      <c r="UJ57" s="104"/>
      <c r="UK57" s="104"/>
      <c r="UL57" s="104"/>
      <c r="UM57" s="104"/>
      <c r="UN57" s="104"/>
      <c r="UO57" s="104"/>
      <c r="UP57" s="104"/>
      <c r="UQ57" s="104"/>
      <c r="UR57" s="104"/>
      <c r="US57" s="104"/>
      <c r="UT57" s="104"/>
      <c r="UU57" s="104"/>
      <c r="UV57" s="104"/>
      <c r="UW57" s="104"/>
      <c r="UX57" s="104"/>
      <c r="UY57" s="104"/>
      <c r="UZ57" s="104"/>
      <c r="VA57" s="104"/>
      <c r="VB57" s="104"/>
      <c r="VC57" s="104"/>
      <c r="VD57" s="104"/>
      <c r="VE57" s="104"/>
      <c r="VF57" s="104"/>
      <c r="VG57" s="104"/>
      <c r="VH57" s="104"/>
      <c r="VI57" s="104"/>
      <c r="VJ57" s="104"/>
      <c r="VK57" s="104"/>
      <c r="VL57" s="104"/>
      <c r="VM57" s="104"/>
      <c r="VN57" s="104"/>
      <c r="VO57" s="104"/>
      <c r="VP57" s="104"/>
      <c r="VQ57" s="104"/>
      <c r="VR57" s="104"/>
      <c r="VS57" s="104"/>
      <c r="VT57" s="104"/>
      <c r="VU57" s="104"/>
      <c r="VV57" s="104"/>
      <c r="VW57" s="104"/>
      <c r="VX57" s="104"/>
      <c r="VY57" s="104"/>
      <c r="VZ57" s="104"/>
      <c r="WA57" s="104"/>
      <c r="WB57" s="104"/>
      <c r="WC57" s="104"/>
      <c r="WD57" s="104"/>
      <c r="WE57" s="104"/>
      <c r="WF57" s="104"/>
      <c r="WG57" s="104"/>
      <c r="WH57" s="104"/>
      <c r="WI57" s="104"/>
      <c r="WJ57" s="104"/>
      <c r="WK57" s="104"/>
      <c r="WL57" s="104"/>
      <c r="WM57" s="104"/>
      <c r="WN57" s="104"/>
      <c r="WO57" s="104"/>
      <c r="WP57" s="104"/>
      <c r="WQ57" s="104"/>
      <c r="WR57" s="104"/>
      <c r="WS57" s="104"/>
      <c r="WT57" s="104"/>
      <c r="WU57" s="104"/>
      <c r="WV57" s="104"/>
      <c r="WW57" s="104"/>
      <c r="WX57" s="104"/>
      <c r="WY57" s="104"/>
      <c r="WZ57" s="104"/>
      <c r="XA57" s="104"/>
      <c r="XB57" s="104"/>
      <c r="XC57" s="104"/>
      <c r="XD57" s="104"/>
      <c r="XE57" s="104"/>
      <c r="XF57" s="104"/>
      <c r="XG57" s="104"/>
      <c r="XH57" s="104"/>
      <c r="XI57" s="104"/>
      <c r="XJ57" s="104"/>
      <c r="XK57" s="104"/>
      <c r="XL57" s="104"/>
      <c r="XM57" s="104"/>
      <c r="XN57" s="104"/>
      <c r="XO57" s="104"/>
      <c r="XP57" s="104"/>
      <c r="XQ57" s="104"/>
      <c r="XR57" s="104"/>
      <c r="XS57" s="104"/>
      <c r="XT57" s="104"/>
      <c r="XU57" s="104"/>
      <c r="XV57" s="104"/>
      <c r="XW57" s="104"/>
      <c r="XX57" s="104"/>
      <c r="XY57" s="104"/>
      <c r="XZ57" s="104"/>
      <c r="YA57" s="104"/>
      <c r="YB57" s="104"/>
      <c r="YC57" s="104"/>
      <c r="YD57" s="104"/>
      <c r="YE57" s="104"/>
      <c r="YF57" s="104"/>
      <c r="YG57" s="104"/>
      <c r="YH57" s="104"/>
      <c r="YI57" s="104"/>
      <c r="YJ57" s="104"/>
      <c r="YK57" s="104"/>
      <c r="YL57" s="104"/>
      <c r="YM57" s="104"/>
      <c r="YN57" s="104"/>
      <c r="YO57" s="104"/>
      <c r="YP57" s="104"/>
      <c r="YQ57" s="104"/>
      <c r="YR57" s="104"/>
      <c r="YS57" s="104"/>
      <c r="YT57" s="104"/>
      <c r="YU57" s="104"/>
      <c r="YV57" s="104"/>
      <c r="YW57" s="104"/>
      <c r="YX57" s="104"/>
      <c r="YY57" s="104"/>
      <c r="YZ57" s="104"/>
      <c r="ZA57" s="104"/>
      <c r="ZB57" s="104"/>
      <c r="ZC57" s="104"/>
      <c r="ZD57" s="104"/>
      <c r="ZE57" s="104"/>
      <c r="ZF57" s="104"/>
      <c r="ZG57" s="104"/>
      <c r="ZH57" s="104"/>
      <c r="ZI57" s="104"/>
      <c r="ZJ57" s="104"/>
      <c r="ZK57" s="104"/>
      <c r="ZL57" s="104"/>
      <c r="ZM57" s="104"/>
      <c r="ZN57" s="104"/>
      <c r="ZO57" s="104"/>
      <c r="ZP57" s="104"/>
      <c r="ZQ57" s="104"/>
      <c r="ZR57" s="104"/>
      <c r="ZS57" s="104"/>
      <c r="ZT57" s="104"/>
      <c r="ZU57" s="104"/>
      <c r="ZV57" s="104"/>
      <c r="ZW57" s="104"/>
      <c r="ZX57" s="104"/>
      <c r="ZY57" s="104"/>
      <c r="ZZ57" s="104"/>
      <c r="AAA57" s="104"/>
      <c r="AAB57" s="104"/>
      <c r="AAC57" s="104"/>
      <c r="AAD57" s="104"/>
      <c r="AAE57" s="104"/>
      <c r="AAF57" s="104"/>
      <c r="AAG57" s="104"/>
      <c r="AAH57" s="104"/>
      <c r="AAI57" s="104"/>
      <c r="AAJ57" s="104"/>
      <c r="AAK57" s="104"/>
      <c r="AAL57" s="104"/>
      <c r="AAM57" s="104"/>
      <c r="AAN57" s="104"/>
      <c r="AAO57" s="104"/>
      <c r="AAP57" s="104"/>
      <c r="AAQ57" s="104"/>
      <c r="AAR57" s="104"/>
      <c r="AAS57" s="104"/>
      <c r="AAT57" s="104"/>
      <c r="AAU57" s="104"/>
      <c r="AAV57" s="104"/>
      <c r="AAW57" s="104"/>
      <c r="AAX57" s="104"/>
      <c r="AAY57" s="104"/>
      <c r="AAZ57" s="104"/>
      <c r="ABA57" s="104"/>
      <c r="ABB57" s="104"/>
      <c r="ABC57" s="104"/>
      <c r="ABD57" s="104"/>
      <c r="ABE57" s="104"/>
      <c r="ABF57" s="104"/>
      <c r="ABG57" s="104"/>
      <c r="ABH57" s="104"/>
      <c r="ABI57" s="104"/>
      <c r="ABJ57" s="104"/>
      <c r="ABK57" s="104"/>
      <c r="ABL57" s="104"/>
      <c r="ABM57" s="104"/>
      <c r="ABN57" s="104"/>
      <c r="ABO57" s="104"/>
      <c r="ABP57" s="104"/>
      <c r="ABQ57" s="104"/>
      <c r="ABR57" s="104"/>
      <c r="ABS57" s="104"/>
      <c r="ABT57" s="104"/>
      <c r="ABU57" s="104"/>
      <c r="ABV57" s="104"/>
      <c r="ABW57" s="104"/>
      <c r="ABX57" s="104"/>
      <c r="ABY57" s="104"/>
      <c r="ABZ57" s="104"/>
      <c r="ACA57" s="104"/>
      <c r="ACB57" s="104"/>
      <c r="ACC57" s="104"/>
      <c r="ACD57" s="104"/>
      <c r="ACE57" s="104"/>
      <c r="ACF57" s="104"/>
      <c r="ACG57" s="104"/>
      <c r="ACH57" s="104"/>
      <c r="ACI57" s="104"/>
      <c r="ACJ57" s="104"/>
      <c r="ACK57" s="104"/>
      <c r="ACL57" s="104"/>
      <c r="ACM57" s="104"/>
      <c r="ACN57" s="104"/>
      <c r="ACO57" s="104"/>
      <c r="ACP57" s="104"/>
      <c r="ACQ57" s="104"/>
      <c r="ACR57" s="104"/>
      <c r="ACS57" s="104"/>
      <c r="ACT57" s="104"/>
      <c r="ACU57" s="104"/>
      <c r="ACV57" s="104"/>
      <c r="ACW57" s="104"/>
      <c r="ACX57" s="104"/>
      <c r="ACY57" s="104"/>
      <c r="ACZ57" s="104"/>
      <c r="ADA57" s="104"/>
      <c r="ADB57" s="104"/>
      <c r="ADC57" s="104"/>
      <c r="ADD57" s="104"/>
      <c r="ADE57" s="104"/>
      <c r="ADF57" s="104"/>
      <c r="ADG57" s="104"/>
      <c r="ADH57" s="104"/>
      <c r="ADI57" s="104"/>
      <c r="ADJ57" s="104"/>
      <c r="ADK57" s="104"/>
      <c r="ADL57" s="104"/>
      <c r="ADM57" s="104"/>
      <c r="ADN57" s="104"/>
      <c r="ADO57" s="104"/>
      <c r="ADP57" s="104"/>
      <c r="ADQ57" s="104"/>
      <c r="ADR57" s="104"/>
      <c r="ADS57" s="104"/>
      <c r="ADT57" s="104"/>
      <c r="ADU57" s="104"/>
      <c r="ADV57" s="104"/>
      <c r="ADW57" s="104"/>
      <c r="ADX57" s="104"/>
      <c r="ADY57" s="104"/>
      <c r="ADZ57" s="104"/>
      <c r="AEA57" s="104"/>
      <c r="AEB57" s="104"/>
      <c r="AEC57" s="104"/>
      <c r="AED57" s="104"/>
      <c r="AEE57" s="104"/>
      <c r="AEF57" s="104"/>
      <c r="AEG57" s="104"/>
      <c r="AEH57" s="104"/>
      <c r="AEI57" s="104"/>
      <c r="AEJ57" s="104"/>
      <c r="AEK57" s="104"/>
      <c r="AEL57" s="104"/>
      <c r="AEM57" s="104"/>
      <c r="AEN57" s="104"/>
      <c r="AEO57" s="104"/>
      <c r="AEP57" s="104"/>
      <c r="AEQ57" s="104"/>
      <c r="AER57" s="104"/>
      <c r="AES57" s="104"/>
      <c r="AET57" s="104"/>
      <c r="AEU57" s="104"/>
      <c r="AEV57" s="104"/>
      <c r="AEW57" s="104"/>
      <c r="AEX57" s="104"/>
      <c r="AEY57" s="104"/>
      <c r="AEZ57" s="104"/>
      <c r="AFA57" s="104"/>
      <c r="AFB57" s="104"/>
      <c r="AFC57" s="104"/>
      <c r="AFD57" s="104"/>
      <c r="AFE57" s="104"/>
      <c r="AFF57" s="104"/>
      <c r="AFG57" s="104"/>
      <c r="AFH57" s="104"/>
      <c r="AFI57" s="104"/>
      <c r="AFJ57" s="104"/>
      <c r="AFK57" s="104"/>
      <c r="AFL57" s="104"/>
      <c r="AFM57" s="104"/>
      <c r="AFN57" s="104"/>
      <c r="AFO57" s="104"/>
      <c r="AFP57" s="104"/>
      <c r="AFQ57" s="104"/>
      <c r="AFR57" s="104"/>
      <c r="AFS57" s="104"/>
      <c r="AFT57" s="104"/>
      <c r="AFU57" s="104"/>
      <c r="AFV57" s="104"/>
      <c r="AFW57" s="104"/>
      <c r="AFX57" s="104"/>
      <c r="AFY57" s="104"/>
      <c r="AFZ57" s="104"/>
      <c r="AGA57" s="104"/>
      <c r="AGB57" s="104"/>
      <c r="AGC57" s="104"/>
      <c r="AGD57" s="104"/>
      <c r="AGE57" s="104"/>
      <c r="AGF57" s="104"/>
      <c r="AGG57" s="104"/>
      <c r="AGH57" s="104"/>
      <c r="AGI57" s="104"/>
      <c r="AGJ57" s="104"/>
      <c r="AGK57" s="104"/>
      <c r="AGL57" s="104"/>
      <c r="AGM57" s="104"/>
      <c r="AGN57" s="104"/>
      <c r="AGO57" s="104"/>
      <c r="AGP57" s="104"/>
      <c r="AGQ57" s="104"/>
      <c r="AGR57" s="104"/>
      <c r="AGS57" s="104"/>
      <c r="AGT57" s="104"/>
      <c r="AGU57" s="104"/>
      <c r="AGV57" s="104"/>
      <c r="AGW57" s="104"/>
      <c r="AGX57" s="104"/>
      <c r="AGY57" s="104"/>
      <c r="AGZ57" s="104"/>
      <c r="AHA57" s="104"/>
      <c r="AHB57" s="104"/>
      <c r="AHC57" s="104"/>
      <c r="AHD57" s="104"/>
      <c r="AHE57" s="104"/>
      <c r="AHF57" s="104"/>
      <c r="AHG57" s="104"/>
      <c r="AHH57" s="104"/>
      <c r="AHI57" s="104"/>
      <c r="AHJ57" s="104"/>
      <c r="AHK57" s="104"/>
      <c r="AHL57" s="104"/>
      <c r="AHM57" s="104"/>
      <c r="AHN57" s="104"/>
      <c r="AHO57" s="104"/>
      <c r="AHP57" s="104"/>
      <c r="AHQ57" s="104"/>
      <c r="AHR57" s="104"/>
      <c r="AHS57" s="104"/>
      <c r="AHT57" s="104"/>
      <c r="AHU57" s="104"/>
      <c r="AHV57" s="104"/>
      <c r="AHW57" s="104"/>
      <c r="AHX57" s="104"/>
      <c r="AHY57" s="104"/>
      <c r="AHZ57" s="104"/>
      <c r="AIA57" s="104"/>
      <c r="AIB57" s="104"/>
      <c r="AIC57" s="104"/>
      <c r="AID57" s="104"/>
      <c r="AIE57" s="104"/>
      <c r="AIF57" s="104"/>
      <c r="AIG57" s="104"/>
      <c r="AIH57" s="104"/>
      <c r="AII57" s="104"/>
      <c r="AIJ57" s="104"/>
      <c r="AIK57" s="104"/>
      <c r="AIL57" s="104"/>
      <c r="AIM57" s="104"/>
      <c r="AIN57" s="104"/>
      <c r="AIO57" s="104"/>
      <c r="AIP57" s="104"/>
      <c r="AIQ57" s="104"/>
      <c r="AIR57" s="104"/>
      <c r="AIS57" s="104"/>
      <c r="AIT57" s="104"/>
      <c r="AIU57" s="104"/>
      <c r="AIV57" s="104"/>
      <c r="AIW57" s="104"/>
      <c r="AIX57" s="104"/>
      <c r="AIY57" s="104"/>
      <c r="AIZ57" s="104"/>
      <c r="AJA57" s="104"/>
      <c r="AJB57" s="104"/>
      <c r="AJC57" s="104"/>
      <c r="AJD57" s="104"/>
      <c r="AJE57" s="104"/>
      <c r="AJF57" s="104"/>
      <c r="AJG57" s="104"/>
      <c r="AJH57" s="104"/>
      <c r="AJI57" s="104"/>
      <c r="AJJ57" s="104"/>
      <c r="AJK57" s="104"/>
      <c r="AJL57" s="104"/>
      <c r="AJM57" s="104"/>
      <c r="AJN57" s="104"/>
      <c r="AJO57" s="104"/>
      <c r="AJP57" s="104"/>
      <c r="AJQ57" s="104"/>
      <c r="AJR57" s="104"/>
      <c r="AJS57" s="104"/>
      <c r="AJT57" s="104"/>
      <c r="AJU57" s="104"/>
      <c r="AJV57" s="104"/>
      <c r="AJW57" s="104"/>
      <c r="AJX57" s="104"/>
      <c r="AJY57" s="104"/>
      <c r="AJZ57" s="104"/>
      <c r="AKA57" s="104"/>
      <c r="AKB57" s="104"/>
      <c r="AKC57" s="104"/>
      <c r="AKD57" s="104"/>
      <c r="AKE57" s="104"/>
      <c r="AKF57" s="104"/>
      <c r="AKG57" s="104"/>
      <c r="AKH57" s="104"/>
      <c r="AKI57" s="104"/>
      <c r="AKJ57" s="104"/>
      <c r="AKK57" s="104"/>
      <c r="AKL57" s="104"/>
      <c r="AKM57" s="104"/>
      <c r="AKN57" s="104"/>
      <c r="AKO57" s="104"/>
      <c r="AKP57" s="104"/>
      <c r="AKQ57" s="104"/>
      <c r="AKR57" s="104"/>
      <c r="AKS57" s="104"/>
      <c r="AKT57" s="104"/>
      <c r="AKU57" s="104"/>
      <c r="AKV57" s="104"/>
      <c r="AKW57" s="104"/>
      <c r="AKX57" s="104"/>
      <c r="AKY57" s="104"/>
      <c r="AKZ57" s="104"/>
      <c r="ALA57" s="104"/>
      <c r="ALB57" s="104"/>
      <c r="ALC57" s="104"/>
      <c r="ALD57" s="104"/>
      <c r="ALE57" s="104"/>
      <c r="ALF57" s="104"/>
      <c r="ALG57" s="104"/>
      <c r="ALH57" s="104"/>
      <c r="ALI57" s="104"/>
      <c r="ALJ57" s="104"/>
      <c r="ALK57" s="104"/>
      <c r="ALL57" s="104"/>
      <c r="ALM57" s="104"/>
      <c r="ALN57" s="104"/>
      <c r="ALO57" s="104"/>
      <c r="ALP57" s="104"/>
      <c r="ALQ57" s="104"/>
      <c r="ALR57" s="104"/>
      <c r="ALS57" s="104"/>
      <c r="ALT57" s="104"/>
      <c r="ALU57" s="104"/>
      <c r="ALV57" s="104"/>
      <c r="ALW57" s="104"/>
      <c r="ALX57" s="104"/>
      <c r="ALY57" s="104"/>
      <c r="ALZ57" s="104"/>
      <c r="AMA57" s="104"/>
      <c r="AMB57" s="104"/>
      <c r="AMC57" s="104"/>
      <c r="AMD57" s="104"/>
      <c r="AME57" s="104"/>
      <c r="AMF57" s="104"/>
      <c r="AMG57" s="104"/>
      <c r="AMH57" s="104"/>
      <c r="AMI57" s="104"/>
      <c r="AMJ57" s="104"/>
      <c r="AMK57" s="104"/>
      <c r="AML57" s="104"/>
      <c r="AMM57" s="104"/>
      <c r="AMN57" s="104"/>
      <c r="AMO57" s="104"/>
      <c r="AMP57" s="104"/>
      <c r="AMQ57" s="104"/>
      <c r="AMR57" s="104"/>
      <c r="AMS57" s="104"/>
      <c r="AMT57" s="104"/>
      <c r="AMU57" s="104"/>
      <c r="AMV57" s="104"/>
      <c r="AMW57" s="104"/>
      <c r="AMX57" s="104"/>
      <c r="AMY57" s="104"/>
      <c r="AMZ57" s="104"/>
      <c r="ANA57" s="104"/>
      <c r="ANB57" s="104"/>
      <c r="ANC57" s="104"/>
      <c r="AND57" s="104"/>
      <c r="ANE57" s="104"/>
      <c r="ANF57" s="104"/>
      <c r="ANG57" s="104"/>
      <c r="ANH57" s="104"/>
      <c r="ANI57" s="104"/>
      <c r="ANJ57" s="104"/>
      <c r="ANK57" s="104"/>
      <c r="ANL57" s="104"/>
      <c r="ANM57" s="104"/>
      <c r="ANN57" s="104"/>
      <c r="ANO57" s="104"/>
      <c r="ANP57" s="104"/>
      <c r="ANQ57" s="104"/>
      <c r="ANR57" s="104"/>
      <c r="ANS57" s="104"/>
      <c r="ANT57" s="104"/>
      <c r="ANU57" s="104"/>
      <c r="ANV57" s="104"/>
      <c r="ANW57" s="104"/>
      <c r="ANX57" s="104"/>
      <c r="ANY57" s="104"/>
      <c r="ANZ57" s="104"/>
      <c r="AOA57" s="104"/>
      <c r="AOB57" s="104"/>
      <c r="AOC57" s="104"/>
      <c r="AOD57" s="104"/>
      <c r="AOE57" s="104"/>
      <c r="AOF57" s="104"/>
      <c r="AOG57" s="104"/>
      <c r="AOH57" s="104"/>
      <c r="AOI57" s="104"/>
      <c r="AOJ57" s="104"/>
      <c r="AOK57" s="104"/>
      <c r="AOL57" s="104"/>
      <c r="AOM57" s="104"/>
      <c r="AON57" s="104"/>
      <c r="AOO57" s="104"/>
      <c r="AOP57" s="104"/>
      <c r="AOQ57" s="104"/>
      <c r="AOR57" s="104"/>
      <c r="AOS57" s="104"/>
      <c r="AOT57" s="104"/>
      <c r="AOU57" s="104"/>
      <c r="AOV57" s="104"/>
      <c r="AOW57" s="104"/>
      <c r="AOX57" s="104"/>
      <c r="AOY57" s="104"/>
      <c r="AOZ57" s="104"/>
      <c r="APA57" s="104"/>
      <c r="APB57" s="104"/>
      <c r="APC57" s="104"/>
      <c r="APD57" s="104"/>
      <c r="APE57" s="104"/>
      <c r="APF57" s="104"/>
      <c r="APG57" s="104"/>
      <c r="APH57" s="104"/>
      <c r="API57" s="104"/>
      <c r="APJ57" s="104"/>
      <c r="APK57" s="104"/>
      <c r="APL57" s="104"/>
      <c r="APM57" s="104"/>
      <c r="APN57" s="104"/>
      <c r="APO57" s="104"/>
      <c r="APP57" s="104"/>
      <c r="APQ57" s="104"/>
      <c r="APR57" s="104"/>
      <c r="APS57" s="104"/>
      <c r="APT57" s="104"/>
      <c r="APU57" s="104"/>
      <c r="APV57" s="104"/>
      <c r="APW57" s="104"/>
      <c r="APX57" s="104"/>
      <c r="APY57" s="104"/>
      <c r="APZ57" s="104"/>
      <c r="AQA57" s="104"/>
      <c r="AQB57" s="104"/>
      <c r="AQC57" s="104"/>
      <c r="AQD57" s="104"/>
      <c r="AQE57" s="104"/>
      <c r="AQF57" s="104"/>
      <c r="AQG57" s="104"/>
      <c r="AQH57" s="104"/>
      <c r="AQI57" s="104"/>
      <c r="AQJ57" s="104"/>
      <c r="AQK57" s="104"/>
      <c r="AQL57" s="104"/>
      <c r="AQM57" s="104"/>
      <c r="AQN57" s="104"/>
      <c r="AQO57" s="104"/>
      <c r="AQP57" s="104"/>
      <c r="AQQ57" s="104"/>
      <c r="AQR57" s="104"/>
      <c r="AQS57" s="104"/>
      <c r="AQT57" s="104"/>
      <c r="AQU57" s="104"/>
      <c r="AQV57" s="104"/>
      <c r="AQW57" s="104"/>
      <c r="AQX57" s="104"/>
      <c r="AQY57" s="104"/>
      <c r="AQZ57" s="104"/>
      <c r="ARA57" s="104"/>
      <c r="ARB57" s="104"/>
      <c r="ARC57" s="104"/>
      <c r="ARD57" s="104"/>
      <c r="ARE57" s="104"/>
      <c r="ARF57" s="104"/>
      <c r="ARG57" s="104"/>
      <c r="ARH57" s="104"/>
      <c r="ARI57" s="104"/>
      <c r="ARJ57" s="104"/>
      <c r="ARK57" s="104"/>
      <c r="ARL57" s="104"/>
      <c r="ARM57" s="104"/>
      <c r="ARN57" s="104"/>
      <c r="ARO57" s="104"/>
      <c r="ARP57" s="104"/>
      <c r="ARQ57" s="104"/>
      <c r="ARR57" s="104"/>
      <c r="ARS57" s="104"/>
      <c r="ART57" s="104"/>
      <c r="ARU57" s="104"/>
      <c r="ARV57" s="104"/>
      <c r="ARW57" s="104"/>
      <c r="ARX57" s="104"/>
      <c r="ARY57" s="104"/>
      <c r="ARZ57" s="104"/>
      <c r="ASA57" s="104"/>
      <c r="ASB57" s="104"/>
      <c r="ASC57" s="104"/>
      <c r="ASD57" s="104"/>
      <c r="ASE57" s="104"/>
      <c r="ASF57" s="104"/>
      <c r="ASG57" s="104"/>
      <c r="ASH57" s="104"/>
      <c r="ASI57" s="104"/>
      <c r="ASJ57" s="104"/>
      <c r="ASK57" s="104"/>
      <c r="ASL57" s="104"/>
      <c r="ASM57" s="104"/>
      <c r="ASN57" s="104"/>
      <c r="ASO57" s="104"/>
      <c r="ASP57" s="104"/>
      <c r="ASQ57" s="104"/>
      <c r="ASR57" s="104"/>
      <c r="ASS57" s="104"/>
      <c r="AST57" s="104"/>
      <c r="ASU57" s="104"/>
      <c r="ASV57" s="104"/>
      <c r="ASW57" s="104"/>
      <c r="ASX57" s="104"/>
      <c r="ASY57" s="104"/>
      <c r="ASZ57" s="104"/>
      <c r="ATA57" s="104"/>
      <c r="ATB57" s="104"/>
      <c r="ATC57" s="104"/>
      <c r="ATD57" s="104"/>
      <c r="ATE57" s="104"/>
      <c r="ATF57" s="104"/>
      <c r="ATG57" s="104"/>
      <c r="ATH57" s="104"/>
      <c r="ATI57" s="104"/>
      <c r="ATJ57" s="104"/>
      <c r="ATK57" s="104"/>
      <c r="ATL57" s="104"/>
      <c r="ATM57" s="104"/>
      <c r="ATN57" s="104"/>
      <c r="ATO57" s="104"/>
      <c r="ATP57" s="104"/>
      <c r="ATQ57" s="104"/>
      <c r="ATR57" s="104"/>
      <c r="ATS57" s="104"/>
      <c r="ATT57" s="104"/>
      <c r="ATU57" s="104"/>
      <c r="ATV57" s="104"/>
      <c r="ATW57" s="104"/>
      <c r="ATX57" s="104"/>
      <c r="ATY57" s="104"/>
      <c r="ATZ57" s="104"/>
      <c r="AUA57" s="104"/>
      <c r="AUB57" s="104"/>
      <c r="AUC57" s="104"/>
      <c r="AUD57" s="104"/>
      <c r="AUE57" s="104"/>
      <c r="AUF57" s="104"/>
      <c r="AUG57" s="104"/>
      <c r="AUH57" s="104"/>
      <c r="AUI57" s="104"/>
      <c r="AUJ57" s="104"/>
      <c r="AUK57" s="104"/>
      <c r="AUL57" s="104"/>
      <c r="AUM57" s="104"/>
      <c r="AUN57" s="104"/>
      <c r="AUO57" s="104"/>
      <c r="AUP57" s="104"/>
      <c r="AUQ57" s="104"/>
      <c r="AUR57" s="104"/>
      <c r="AUS57" s="104"/>
      <c r="AUT57" s="104"/>
      <c r="AUU57" s="104"/>
      <c r="AUV57" s="104"/>
      <c r="AUW57" s="104"/>
      <c r="AUX57" s="104"/>
      <c r="AUY57" s="104"/>
      <c r="AUZ57" s="104"/>
      <c r="AVA57" s="104"/>
      <c r="AVB57" s="104"/>
      <c r="AVC57" s="104"/>
      <c r="AVD57" s="104"/>
      <c r="AVE57" s="104"/>
      <c r="AVF57" s="104"/>
      <c r="AVG57" s="104"/>
      <c r="AVH57" s="104"/>
      <c r="AVI57" s="104"/>
      <c r="AVJ57" s="104"/>
      <c r="AVK57" s="104"/>
      <c r="AVL57" s="104"/>
      <c r="AVM57" s="104"/>
      <c r="AVN57" s="104"/>
      <c r="AVO57" s="104"/>
      <c r="AVP57" s="104"/>
      <c r="AVQ57" s="104"/>
      <c r="AVR57" s="104"/>
      <c r="AVS57" s="104"/>
      <c r="AVT57" s="104"/>
      <c r="AVU57" s="104"/>
      <c r="AVV57" s="104"/>
      <c r="AVW57" s="104"/>
      <c r="AVX57" s="104"/>
      <c r="AVY57" s="104"/>
      <c r="AVZ57" s="104"/>
      <c r="AWA57" s="104"/>
      <c r="AWB57" s="104"/>
      <c r="AWC57" s="104"/>
      <c r="AWD57" s="104"/>
      <c r="AWE57" s="104"/>
      <c r="AWF57" s="104"/>
      <c r="AWG57" s="104"/>
      <c r="AWH57" s="104"/>
      <c r="AWI57" s="104"/>
      <c r="AWJ57" s="104"/>
      <c r="AWK57" s="104"/>
      <c r="AWL57" s="104"/>
      <c r="AWM57" s="104"/>
      <c r="AWN57" s="104"/>
      <c r="AWO57" s="104"/>
      <c r="AWP57" s="104"/>
      <c r="AWQ57" s="104"/>
      <c r="AWR57" s="104"/>
      <c r="AWS57" s="104"/>
      <c r="AWT57" s="104"/>
      <c r="AWU57" s="104"/>
      <c r="AWV57" s="104"/>
      <c r="AWW57" s="104"/>
      <c r="AWX57" s="104"/>
      <c r="AWY57" s="104"/>
      <c r="AWZ57" s="104"/>
      <c r="AXA57" s="104"/>
      <c r="AXB57" s="104"/>
      <c r="AXC57" s="104"/>
      <c r="AXD57" s="104"/>
      <c r="AXE57" s="104"/>
      <c r="AXF57" s="104"/>
      <c r="AXG57" s="104"/>
      <c r="AXH57" s="104"/>
      <c r="AXI57" s="104"/>
      <c r="AXJ57" s="104"/>
      <c r="AXK57" s="104"/>
      <c r="AXL57" s="104"/>
      <c r="AXM57" s="104"/>
      <c r="AXN57" s="104"/>
      <c r="AXO57" s="104"/>
      <c r="AXP57" s="104"/>
      <c r="AXQ57" s="104"/>
      <c r="AXR57" s="104"/>
      <c r="AXS57" s="104"/>
      <c r="AXT57" s="104"/>
      <c r="AXU57" s="104"/>
      <c r="AXV57" s="104"/>
      <c r="AXW57" s="104"/>
      <c r="AXX57" s="104"/>
      <c r="AXY57" s="104"/>
      <c r="AXZ57" s="104"/>
      <c r="AYA57" s="104"/>
      <c r="AYB57" s="104"/>
      <c r="AYC57" s="104"/>
      <c r="AYD57" s="104"/>
      <c r="AYE57" s="104"/>
      <c r="AYF57" s="104"/>
      <c r="AYG57" s="104"/>
      <c r="AYH57" s="104"/>
      <c r="AYI57" s="104"/>
      <c r="AYJ57" s="104"/>
      <c r="AYK57" s="104"/>
      <c r="AYL57" s="104"/>
      <c r="AYM57" s="104"/>
      <c r="AYN57" s="104"/>
      <c r="AYO57" s="104"/>
      <c r="AYP57" s="104"/>
      <c r="AYQ57" s="104"/>
      <c r="AYR57" s="104"/>
      <c r="AYS57" s="104"/>
      <c r="AYT57" s="104"/>
      <c r="AYU57" s="104"/>
      <c r="AYV57" s="104"/>
      <c r="AYW57" s="104"/>
      <c r="AYX57" s="104"/>
      <c r="AYY57" s="104"/>
      <c r="AYZ57" s="104"/>
      <c r="AZA57" s="104"/>
      <c r="AZB57" s="104"/>
      <c r="AZC57" s="104"/>
      <c r="AZD57" s="104"/>
      <c r="AZE57" s="104"/>
      <c r="AZF57" s="104"/>
      <c r="AZG57" s="104"/>
      <c r="AZH57" s="104"/>
      <c r="AZI57" s="104"/>
      <c r="AZJ57" s="104"/>
      <c r="AZK57" s="104"/>
      <c r="AZL57" s="104"/>
      <c r="AZM57" s="104"/>
      <c r="AZN57" s="104"/>
      <c r="AZO57" s="104"/>
      <c r="AZP57" s="104"/>
      <c r="AZQ57" s="104"/>
      <c r="AZR57" s="104"/>
      <c r="AZS57" s="104"/>
      <c r="AZT57" s="104"/>
      <c r="AZU57" s="104"/>
      <c r="AZV57" s="104"/>
      <c r="AZW57" s="104"/>
      <c r="AZX57" s="104"/>
      <c r="AZY57" s="104"/>
      <c r="AZZ57" s="104"/>
      <c r="BAA57" s="104"/>
      <c r="BAB57" s="104"/>
      <c r="BAC57" s="104"/>
      <c r="BAD57" s="104"/>
      <c r="BAE57" s="104"/>
      <c r="BAF57" s="104"/>
      <c r="BAG57" s="104"/>
      <c r="BAH57" s="104"/>
      <c r="BAI57" s="104"/>
      <c r="BAJ57" s="104"/>
      <c r="BAK57" s="104"/>
      <c r="BAL57" s="104"/>
      <c r="BAM57" s="104"/>
      <c r="BAN57" s="104"/>
      <c r="BAO57" s="104"/>
      <c r="BAP57" s="104"/>
      <c r="BAQ57" s="104"/>
      <c r="BAR57" s="104"/>
      <c r="BAS57" s="104"/>
      <c r="BAT57" s="104"/>
      <c r="BAU57" s="104"/>
      <c r="BAV57" s="104"/>
      <c r="BAW57" s="104"/>
      <c r="BAX57" s="104"/>
      <c r="BAY57" s="104"/>
      <c r="BAZ57" s="104"/>
      <c r="BBA57" s="104"/>
      <c r="BBB57" s="104"/>
      <c r="BBC57" s="104"/>
      <c r="BBD57" s="104"/>
      <c r="BBE57" s="104"/>
      <c r="BBF57" s="104"/>
      <c r="BBG57" s="104"/>
      <c r="BBH57" s="104"/>
      <c r="BBI57" s="104"/>
      <c r="BBJ57" s="104"/>
      <c r="BBK57" s="104"/>
      <c r="BBL57" s="104"/>
      <c r="BBM57" s="104"/>
      <c r="BBN57" s="104"/>
      <c r="BBO57" s="104"/>
      <c r="BBP57" s="104"/>
      <c r="BBQ57" s="104"/>
      <c r="BBR57" s="104"/>
      <c r="BBS57" s="104"/>
      <c r="BBT57" s="104"/>
      <c r="BBU57" s="104"/>
      <c r="BBV57" s="104"/>
      <c r="BBW57" s="104"/>
      <c r="BBX57" s="104"/>
      <c r="BBY57" s="104"/>
      <c r="BBZ57" s="104"/>
      <c r="BCA57" s="104"/>
      <c r="BCB57" s="104"/>
      <c r="BCC57" s="104"/>
      <c r="BCD57" s="104"/>
      <c r="BCE57" s="104"/>
      <c r="BCF57" s="104"/>
      <c r="BCG57" s="104"/>
      <c r="BCH57" s="104"/>
      <c r="BCI57" s="104"/>
      <c r="BCJ57" s="104"/>
      <c r="BCK57" s="104"/>
      <c r="BCL57" s="104"/>
      <c r="BCM57" s="104"/>
      <c r="BCN57" s="104"/>
      <c r="BCO57" s="104"/>
      <c r="BCP57" s="104"/>
      <c r="BCQ57" s="104"/>
      <c r="BCR57" s="104"/>
      <c r="BCS57" s="104"/>
      <c r="BCT57" s="104"/>
      <c r="BCU57" s="104"/>
      <c r="BCV57" s="104"/>
      <c r="BCW57" s="104"/>
      <c r="BCX57" s="104"/>
      <c r="BCY57" s="104"/>
      <c r="BCZ57" s="104"/>
      <c r="BDA57" s="104"/>
      <c r="BDB57" s="104"/>
      <c r="BDC57" s="104"/>
      <c r="BDD57" s="104"/>
      <c r="BDE57" s="104"/>
      <c r="BDF57" s="104"/>
      <c r="BDG57" s="104"/>
      <c r="BDH57" s="104"/>
      <c r="BDI57" s="104"/>
      <c r="BDJ57" s="104"/>
      <c r="BDK57" s="104"/>
      <c r="BDL57" s="104"/>
      <c r="BDM57" s="104"/>
      <c r="BDN57" s="104"/>
      <c r="BDO57" s="104"/>
      <c r="BDP57" s="104"/>
      <c r="BDQ57" s="104"/>
      <c r="BDR57" s="104"/>
      <c r="BDS57" s="104"/>
      <c r="BDT57" s="104"/>
      <c r="BDU57" s="104"/>
      <c r="BDV57" s="104"/>
      <c r="BDW57" s="104"/>
      <c r="BDX57" s="104"/>
      <c r="BDY57" s="104"/>
      <c r="BDZ57" s="104"/>
      <c r="BEA57" s="104"/>
      <c r="BEB57" s="104"/>
      <c r="BEC57" s="104"/>
      <c r="BED57" s="104"/>
      <c r="BEE57" s="104"/>
      <c r="BEF57" s="104"/>
      <c r="BEG57" s="104"/>
      <c r="BEH57" s="104"/>
      <c r="BEI57" s="104"/>
      <c r="BEJ57" s="104"/>
      <c r="BEK57" s="104"/>
      <c r="BEL57" s="104"/>
      <c r="BEM57" s="104"/>
      <c r="BEN57" s="104"/>
      <c r="BEO57" s="104"/>
      <c r="BEP57" s="104"/>
      <c r="BEQ57" s="104"/>
      <c r="BER57" s="104"/>
      <c r="BES57" s="104"/>
      <c r="BET57" s="104"/>
      <c r="BEU57" s="104"/>
      <c r="BEV57" s="104"/>
      <c r="BEW57" s="104"/>
      <c r="BEX57" s="104"/>
      <c r="BEY57" s="104"/>
      <c r="BEZ57" s="104"/>
      <c r="BFA57" s="104"/>
      <c r="BFB57" s="104"/>
      <c r="BFC57" s="104"/>
      <c r="BFD57" s="104"/>
      <c r="BFE57" s="104"/>
      <c r="BFF57" s="104"/>
      <c r="BFG57" s="104"/>
      <c r="BFH57" s="104"/>
      <c r="BFI57" s="104"/>
      <c r="BFJ57" s="104"/>
      <c r="BFK57" s="104"/>
      <c r="BFL57" s="104"/>
      <c r="BFM57" s="104"/>
      <c r="BFN57" s="104"/>
      <c r="BFO57" s="104"/>
      <c r="BFP57" s="104"/>
      <c r="BFQ57" s="104"/>
      <c r="BFR57" s="104"/>
      <c r="BFS57" s="104"/>
      <c r="BFT57" s="104"/>
      <c r="BFU57" s="104"/>
      <c r="BFV57" s="104"/>
      <c r="BFW57" s="104"/>
      <c r="BFX57" s="104"/>
      <c r="BFY57" s="104"/>
      <c r="BFZ57" s="104"/>
      <c r="BGA57" s="104"/>
      <c r="BGB57" s="104"/>
      <c r="BGC57" s="104"/>
      <c r="BGD57" s="104"/>
      <c r="BGE57" s="104"/>
      <c r="BGF57" s="104"/>
      <c r="BGG57" s="104"/>
      <c r="BGH57" s="104"/>
      <c r="BGI57" s="104"/>
      <c r="BGJ57" s="104"/>
      <c r="BGK57" s="104"/>
      <c r="BGL57" s="104"/>
      <c r="BGM57" s="104"/>
      <c r="BGN57" s="104"/>
      <c r="BGO57" s="104"/>
      <c r="BGP57" s="104"/>
      <c r="BGQ57" s="104"/>
      <c r="BGR57" s="104"/>
      <c r="BGS57" s="104"/>
      <c r="BGT57" s="104"/>
      <c r="BGU57" s="104"/>
      <c r="BGV57" s="104"/>
      <c r="BGW57" s="104"/>
      <c r="BGX57" s="104"/>
      <c r="BGY57" s="104"/>
      <c r="BGZ57" s="104"/>
      <c r="BHA57" s="104"/>
      <c r="BHB57" s="104"/>
      <c r="BHC57" s="104"/>
      <c r="BHD57" s="104"/>
      <c r="BHE57" s="104"/>
      <c r="BHF57" s="104"/>
      <c r="BHG57" s="104"/>
      <c r="BHH57" s="104"/>
      <c r="BHI57" s="104"/>
      <c r="BHJ57" s="104"/>
      <c r="BHK57" s="104"/>
      <c r="BHL57" s="104"/>
      <c r="BHM57" s="104"/>
      <c r="BHN57" s="104"/>
      <c r="BHO57" s="104"/>
      <c r="BHP57" s="104"/>
      <c r="BHQ57" s="104"/>
      <c r="BHR57" s="104"/>
      <c r="BHS57" s="104"/>
      <c r="BHT57" s="104"/>
      <c r="BHU57" s="104"/>
      <c r="BHV57" s="104"/>
      <c r="BHW57" s="104"/>
      <c r="BHX57" s="104"/>
      <c r="BHY57" s="104"/>
      <c r="BHZ57" s="104"/>
      <c r="BIA57" s="104"/>
      <c r="BIB57" s="104"/>
      <c r="BIC57" s="104"/>
      <c r="BID57" s="104"/>
      <c r="BIE57" s="104"/>
      <c r="BIF57" s="104"/>
      <c r="BIG57" s="104"/>
      <c r="BIH57" s="104"/>
      <c r="BII57" s="104"/>
      <c r="BIJ57" s="104"/>
      <c r="BIK57" s="104"/>
      <c r="BIL57" s="104"/>
      <c r="BIM57" s="104"/>
      <c r="BIN57" s="104"/>
      <c r="BIO57" s="104"/>
      <c r="BIP57" s="104"/>
      <c r="BIQ57" s="104"/>
      <c r="BIR57" s="104"/>
      <c r="BIS57" s="104"/>
      <c r="BIT57" s="104"/>
      <c r="BIU57" s="104"/>
      <c r="BIV57" s="104"/>
      <c r="BIW57" s="104"/>
      <c r="BIX57" s="104"/>
      <c r="BIY57" s="104"/>
      <c r="BIZ57" s="104"/>
      <c r="BJA57" s="104"/>
      <c r="BJB57" s="104"/>
      <c r="BJC57" s="104"/>
      <c r="BJD57" s="104"/>
      <c r="BJE57" s="104"/>
      <c r="BJF57" s="104"/>
      <c r="BJG57" s="104"/>
      <c r="BJH57" s="104"/>
      <c r="BJI57" s="104"/>
      <c r="BJJ57" s="104"/>
      <c r="BJK57" s="104"/>
      <c r="BJL57" s="104"/>
      <c r="BJM57" s="104"/>
      <c r="BJN57" s="104"/>
      <c r="BJO57" s="104"/>
      <c r="BJP57" s="104"/>
      <c r="BJQ57" s="104"/>
      <c r="BJR57" s="104"/>
      <c r="BJS57" s="104"/>
      <c r="BJT57" s="104"/>
      <c r="BJU57" s="104"/>
      <c r="BJV57" s="104"/>
      <c r="BJW57" s="104"/>
      <c r="BJX57" s="104"/>
      <c r="BJY57" s="104"/>
      <c r="BJZ57" s="104"/>
      <c r="BKA57" s="104"/>
      <c r="BKB57" s="104"/>
      <c r="BKC57" s="104"/>
      <c r="BKD57" s="104"/>
      <c r="BKE57" s="104"/>
      <c r="BKF57" s="104"/>
      <c r="BKG57" s="104"/>
      <c r="BKH57" s="104"/>
      <c r="BKI57" s="104"/>
      <c r="BKJ57" s="104"/>
      <c r="BKK57" s="104"/>
      <c r="BKL57" s="104"/>
      <c r="BKM57" s="104"/>
      <c r="BKN57" s="104"/>
      <c r="BKO57" s="104"/>
      <c r="BKP57" s="104"/>
      <c r="BKQ57" s="104"/>
      <c r="BKR57" s="104"/>
      <c r="BKS57" s="104"/>
      <c r="BKT57" s="104"/>
      <c r="BKU57" s="104"/>
      <c r="BKV57" s="104"/>
      <c r="BKW57" s="104"/>
      <c r="BKX57" s="104"/>
      <c r="BKY57" s="104"/>
      <c r="BKZ57" s="104"/>
      <c r="BLA57" s="104"/>
      <c r="BLB57" s="104"/>
      <c r="BLC57" s="104"/>
      <c r="BLD57" s="104"/>
      <c r="BLE57" s="104"/>
      <c r="BLF57" s="104"/>
      <c r="BLG57" s="104"/>
      <c r="BLH57" s="104"/>
      <c r="BLI57" s="104"/>
      <c r="BLJ57" s="104"/>
      <c r="BLK57" s="104"/>
      <c r="BLL57" s="104"/>
      <c r="BLM57" s="104"/>
      <c r="BLN57" s="104"/>
      <c r="BLO57" s="104"/>
      <c r="BLP57" s="104"/>
      <c r="BLQ57" s="104"/>
      <c r="BLR57" s="104"/>
      <c r="BLS57" s="104"/>
      <c r="BLT57" s="104"/>
      <c r="BLU57" s="104"/>
      <c r="BLV57" s="104"/>
      <c r="BLW57" s="104"/>
      <c r="BLX57" s="104"/>
      <c r="BLY57" s="104"/>
      <c r="BLZ57" s="104"/>
      <c r="BMA57" s="104"/>
      <c r="BMB57" s="104"/>
      <c r="BMC57" s="104"/>
      <c r="BMD57" s="104"/>
      <c r="BME57" s="104"/>
      <c r="BMF57" s="104"/>
      <c r="BMG57" s="104"/>
      <c r="BMH57" s="104"/>
      <c r="BMI57" s="104"/>
      <c r="BMJ57" s="104"/>
      <c r="BMK57" s="104"/>
      <c r="BML57" s="104"/>
      <c r="BMM57" s="104"/>
      <c r="BMN57" s="104"/>
      <c r="BMO57" s="104"/>
      <c r="BMP57" s="104"/>
      <c r="BMQ57" s="104"/>
      <c r="BMR57" s="104"/>
      <c r="BMS57" s="104"/>
      <c r="BMT57" s="104"/>
      <c r="BMU57" s="104"/>
      <c r="BMV57" s="104"/>
      <c r="BMW57" s="104"/>
      <c r="BMX57" s="104"/>
      <c r="BMY57" s="104"/>
      <c r="BMZ57" s="104"/>
      <c r="BNA57" s="104"/>
      <c r="BNB57" s="104"/>
      <c r="BNC57" s="104"/>
      <c r="BND57" s="104"/>
      <c r="BNE57" s="104"/>
      <c r="BNF57" s="104"/>
      <c r="BNG57" s="104"/>
      <c r="BNH57" s="104"/>
      <c r="BNI57" s="104"/>
      <c r="BNJ57" s="104"/>
      <c r="BNK57" s="104"/>
      <c r="BNL57" s="104"/>
      <c r="BNM57" s="104"/>
      <c r="BNN57" s="104"/>
      <c r="BNO57" s="104"/>
      <c r="BNP57" s="104"/>
      <c r="BNQ57" s="104"/>
      <c r="BNR57" s="104"/>
      <c r="BNS57" s="104"/>
      <c r="BNT57" s="104"/>
      <c r="BNU57" s="104"/>
      <c r="BNV57" s="104"/>
      <c r="BNW57" s="104"/>
      <c r="BNX57" s="104"/>
      <c r="BNY57" s="104"/>
      <c r="BNZ57" s="104"/>
      <c r="BOA57" s="104"/>
      <c r="BOB57" s="104"/>
      <c r="BOC57" s="104"/>
      <c r="BOD57" s="104"/>
      <c r="BOE57" s="104"/>
      <c r="BOF57" s="104"/>
      <c r="BOG57" s="104"/>
      <c r="BOH57" s="104"/>
      <c r="BOI57" s="104"/>
      <c r="BOJ57" s="104"/>
      <c r="BOK57" s="104"/>
      <c r="BOL57" s="104"/>
      <c r="BOM57" s="104"/>
      <c r="BON57" s="104"/>
      <c r="BOO57" s="104"/>
      <c r="BOP57" s="104"/>
      <c r="BOQ57" s="104"/>
      <c r="BOR57" s="104"/>
      <c r="BOS57" s="104"/>
      <c r="BOT57" s="104"/>
      <c r="BOU57" s="104"/>
      <c r="BOV57" s="104"/>
      <c r="BOW57" s="104"/>
      <c r="BOX57" s="104"/>
      <c r="BOY57" s="104"/>
      <c r="BOZ57" s="104"/>
      <c r="BPA57" s="104"/>
      <c r="BPB57" s="104"/>
      <c r="BPC57" s="104"/>
      <c r="BPD57" s="104"/>
      <c r="BPE57" s="104"/>
      <c r="BPF57" s="104"/>
      <c r="BPG57" s="104"/>
      <c r="BPH57" s="104"/>
      <c r="BPI57" s="104"/>
      <c r="BPJ57" s="104"/>
      <c r="BPK57" s="104"/>
      <c r="BPL57" s="104"/>
      <c r="BPM57" s="104"/>
      <c r="BPN57" s="104"/>
      <c r="BPO57" s="104"/>
      <c r="BPP57" s="104"/>
      <c r="BPQ57" s="104"/>
      <c r="BPR57" s="104"/>
      <c r="BPS57" s="104"/>
      <c r="BPT57" s="104"/>
      <c r="BPU57" s="104"/>
      <c r="BPV57" s="104"/>
      <c r="BPW57" s="104"/>
      <c r="BPX57" s="104"/>
      <c r="BPY57" s="104"/>
      <c r="BPZ57" s="104"/>
      <c r="BQA57" s="104"/>
      <c r="BQB57" s="104"/>
      <c r="BQC57" s="104"/>
      <c r="BQD57" s="104"/>
      <c r="BQE57" s="104"/>
      <c r="BQF57" s="104"/>
      <c r="BQG57" s="104"/>
      <c r="BQH57" s="104"/>
      <c r="BQI57" s="104"/>
      <c r="BQJ57" s="104"/>
      <c r="BQK57" s="104"/>
      <c r="BQL57" s="104"/>
      <c r="BQM57" s="104"/>
      <c r="BQN57" s="104"/>
      <c r="BQO57" s="104"/>
      <c r="BQP57" s="104"/>
      <c r="BQQ57" s="104"/>
      <c r="BQR57" s="104"/>
      <c r="BQS57" s="104"/>
      <c r="BQT57" s="104"/>
      <c r="BQU57" s="104"/>
      <c r="BQV57" s="104"/>
      <c r="BQW57" s="104"/>
      <c r="BQX57" s="104"/>
      <c r="BQY57" s="104"/>
      <c r="BQZ57" s="104"/>
      <c r="BRA57" s="104"/>
      <c r="BRB57" s="104"/>
      <c r="BRC57" s="104"/>
      <c r="BRD57" s="104"/>
      <c r="BRE57" s="104"/>
      <c r="BRF57" s="104"/>
      <c r="BRG57" s="104"/>
      <c r="BRH57" s="104"/>
      <c r="BRI57" s="104"/>
      <c r="BRJ57" s="104"/>
      <c r="BRK57" s="104"/>
      <c r="BRL57" s="104"/>
      <c r="BRM57" s="104"/>
      <c r="BRN57" s="104"/>
      <c r="BRO57" s="104"/>
      <c r="BRP57" s="104"/>
      <c r="BRQ57" s="104"/>
    </row>
    <row r="58" spans="1:1837" s="93" customFormat="1" ht="114.6" customHeight="1" thickBot="1" x14ac:dyDescent="0.35">
      <c r="A58" s="785" t="s">
        <v>185</v>
      </c>
      <c r="B58" s="788" t="s">
        <v>110</v>
      </c>
      <c r="C58" s="788" t="s">
        <v>111</v>
      </c>
      <c r="D58" s="800" t="s">
        <v>15</v>
      </c>
      <c r="E58" s="898" t="s">
        <v>247</v>
      </c>
      <c r="F58" s="132">
        <v>1</v>
      </c>
      <c r="G58" s="166">
        <f>F58/SUM($F$58:$F$61)</f>
        <v>0.16666666666666666</v>
      </c>
      <c r="H58" s="795" t="s">
        <v>267</v>
      </c>
      <c r="I58" s="58" t="s">
        <v>492</v>
      </c>
      <c r="J58" s="40" t="s">
        <v>540</v>
      </c>
      <c r="K58" s="881" t="s">
        <v>688</v>
      </c>
      <c r="L58" s="204" t="s">
        <v>653</v>
      </c>
      <c r="M58" s="40" t="s">
        <v>330</v>
      </c>
      <c r="N58" s="107"/>
      <c r="O58" s="210"/>
      <c r="P58" s="210"/>
      <c r="Q58" s="153">
        <v>0</v>
      </c>
      <c r="R58" s="153">
        <v>-1</v>
      </c>
      <c r="S58" s="153">
        <v>-1</v>
      </c>
      <c r="T58" s="340">
        <f t="shared" si="3"/>
        <v>0</v>
      </c>
      <c r="U58" s="340">
        <f t="shared" si="3"/>
        <v>-0.16666666666666666</v>
      </c>
      <c r="V58" s="340">
        <f t="shared" si="3"/>
        <v>-0.16666666666666666</v>
      </c>
      <c r="W58" s="204" t="s">
        <v>652</v>
      </c>
      <c r="X58" s="40" t="s">
        <v>329</v>
      </c>
      <c r="Y58" s="107"/>
      <c r="Z58" s="210"/>
      <c r="AA58" s="210"/>
      <c r="AB58" s="153">
        <v>0</v>
      </c>
      <c r="AC58" s="153">
        <v>-1</v>
      </c>
      <c r="AD58" s="153">
        <v>-1</v>
      </c>
      <c r="AE58" s="205">
        <f t="shared" si="7"/>
        <v>0</v>
      </c>
      <c r="AF58" s="205">
        <f t="shared" si="7"/>
        <v>-0.16666666666666666</v>
      </c>
      <c r="AG58" s="205">
        <f t="shared" si="7"/>
        <v>-0.16666666666666666</v>
      </c>
      <c r="AH58" s="449" t="s">
        <v>638</v>
      </c>
      <c r="AI58" s="40" t="s">
        <v>700</v>
      </c>
      <c r="AJ58" s="107"/>
      <c r="AK58" s="107"/>
      <c r="AL58" s="515"/>
      <c r="AM58" s="511">
        <v>0</v>
      </c>
      <c r="AN58" s="153">
        <v>0</v>
      </c>
      <c r="AO58" s="153">
        <v>-1</v>
      </c>
      <c r="AP58" s="225">
        <f t="shared" si="8"/>
        <v>0</v>
      </c>
      <c r="AQ58" s="225">
        <f t="shared" si="8"/>
        <v>0</v>
      </c>
      <c r="AR58" s="225">
        <f t="shared" si="1"/>
        <v>-0.16666666666666666</v>
      </c>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104"/>
      <c r="BW58" s="104"/>
      <c r="BX58" s="104"/>
      <c r="BY58" s="104"/>
      <c r="BZ58" s="104"/>
      <c r="CA58" s="104"/>
      <c r="CB58" s="104"/>
      <c r="CC58" s="104"/>
      <c r="CD58" s="104"/>
      <c r="CE58" s="104"/>
      <c r="CF58" s="104"/>
      <c r="CG58" s="104"/>
      <c r="CH58" s="104"/>
      <c r="CI58" s="104"/>
      <c r="CJ58" s="104"/>
      <c r="CK58" s="104"/>
      <c r="CL58" s="104"/>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c r="EA58" s="104"/>
      <c r="EB58" s="104"/>
      <c r="EC58" s="104"/>
      <c r="ED58" s="104"/>
      <c r="EE58" s="104"/>
      <c r="EF58" s="104"/>
      <c r="EG58" s="104"/>
      <c r="EH58" s="104"/>
      <c r="EI58" s="104"/>
      <c r="EJ58" s="104"/>
      <c r="EK58" s="104"/>
      <c r="EL58" s="104"/>
      <c r="EM58" s="104"/>
      <c r="EN58" s="104"/>
      <c r="EO58" s="104"/>
      <c r="EP58" s="104"/>
      <c r="EQ58" s="104"/>
      <c r="ER58" s="104"/>
      <c r="ES58" s="104"/>
      <c r="ET58" s="104"/>
      <c r="EU58" s="104"/>
      <c r="EV58" s="104"/>
      <c r="EW58" s="104"/>
      <c r="EX58" s="104"/>
      <c r="EY58" s="104"/>
      <c r="EZ58" s="104"/>
      <c r="FA58" s="104"/>
      <c r="FB58" s="104"/>
      <c r="FC58" s="104"/>
      <c r="FD58" s="104"/>
      <c r="FE58" s="104"/>
      <c r="FF58" s="104"/>
      <c r="FG58" s="104"/>
      <c r="FH58" s="104"/>
      <c r="FI58" s="104"/>
      <c r="FJ58" s="104"/>
      <c r="FK58" s="104"/>
      <c r="FL58" s="104"/>
      <c r="FM58" s="104"/>
      <c r="FN58" s="104"/>
      <c r="FO58" s="104"/>
      <c r="FP58" s="104"/>
      <c r="FQ58" s="104"/>
      <c r="FR58" s="104"/>
      <c r="FS58" s="104"/>
      <c r="FT58" s="104"/>
      <c r="FU58" s="104"/>
      <c r="FV58" s="104"/>
      <c r="FW58" s="104"/>
      <c r="FX58" s="104"/>
      <c r="FY58" s="104"/>
      <c r="FZ58" s="104"/>
      <c r="GA58" s="104"/>
      <c r="GB58" s="104"/>
      <c r="GC58" s="104"/>
      <c r="GD58" s="104"/>
      <c r="GE58" s="104"/>
      <c r="GF58" s="104"/>
      <c r="GG58" s="104"/>
      <c r="GH58" s="104"/>
      <c r="GI58" s="104"/>
      <c r="GJ58" s="104"/>
      <c r="GK58" s="104"/>
      <c r="GL58" s="104"/>
      <c r="GM58" s="104"/>
      <c r="GN58" s="104"/>
      <c r="GO58" s="104"/>
      <c r="GP58" s="104"/>
      <c r="GQ58" s="104"/>
      <c r="GR58" s="104"/>
      <c r="GS58" s="104"/>
      <c r="GT58" s="104"/>
      <c r="GU58" s="104"/>
      <c r="GV58" s="104"/>
      <c r="GW58" s="104"/>
      <c r="GX58" s="104"/>
      <c r="GY58" s="104"/>
      <c r="GZ58" s="104"/>
      <c r="HA58" s="104"/>
      <c r="HB58" s="104"/>
      <c r="HC58" s="104"/>
      <c r="HD58" s="104"/>
      <c r="HE58" s="104"/>
      <c r="HF58" s="104"/>
      <c r="HG58" s="104"/>
      <c r="HH58" s="104"/>
      <c r="HI58" s="104"/>
      <c r="HJ58" s="104"/>
      <c r="HK58" s="104"/>
      <c r="HL58" s="104"/>
      <c r="HM58" s="104"/>
      <c r="HN58" s="104"/>
      <c r="HO58" s="104"/>
      <c r="HP58" s="104"/>
      <c r="HQ58" s="104"/>
      <c r="HR58" s="104"/>
      <c r="HS58" s="104"/>
      <c r="HT58" s="104"/>
      <c r="HU58" s="104"/>
      <c r="HV58" s="104"/>
      <c r="HW58" s="104"/>
      <c r="HX58" s="104"/>
      <c r="HY58" s="104"/>
      <c r="HZ58" s="104"/>
      <c r="IA58" s="104"/>
      <c r="IB58" s="104"/>
      <c r="IC58" s="104"/>
      <c r="ID58" s="104"/>
      <c r="IE58" s="104"/>
      <c r="IF58" s="104"/>
      <c r="IG58" s="104"/>
      <c r="IH58" s="104"/>
      <c r="II58" s="104"/>
      <c r="IJ58" s="104"/>
      <c r="IK58" s="104"/>
      <c r="IL58" s="104"/>
      <c r="IM58" s="104"/>
      <c r="IN58" s="104"/>
      <c r="IO58" s="104"/>
      <c r="IP58" s="104"/>
      <c r="IQ58" s="104"/>
      <c r="IR58" s="104"/>
      <c r="IS58" s="104"/>
      <c r="IT58" s="104"/>
      <c r="IU58" s="104"/>
      <c r="IV58" s="104"/>
      <c r="IW58" s="104"/>
      <c r="IX58" s="104"/>
      <c r="IY58" s="104"/>
      <c r="IZ58" s="104"/>
      <c r="JA58" s="104"/>
      <c r="JB58" s="104"/>
      <c r="JC58" s="104"/>
      <c r="JD58" s="104"/>
      <c r="JE58" s="104"/>
      <c r="JF58" s="104"/>
      <c r="JG58" s="104"/>
      <c r="JH58" s="104"/>
      <c r="JI58" s="104"/>
      <c r="JJ58" s="104"/>
      <c r="JK58" s="104"/>
      <c r="JL58" s="104"/>
      <c r="JM58" s="104"/>
      <c r="JN58" s="104"/>
      <c r="JO58" s="104"/>
      <c r="JP58" s="104"/>
      <c r="JQ58" s="104"/>
      <c r="JR58" s="104"/>
      <c r="JS58" s="104"/>
      <c r="JT58" s="104"/>
      <c r="JU58" s="104"/>
      <c r="JV58" s="104"/>
      <c r="JW58" s="104"/>
      <c r="JX58" s="104"/>
      <c r="JY58" s="104"/>
      <c r="JZ58" s="104"/>
      <c r="KA58" s="104"/>
      <c r="KB58" s="104"/>
      <c r="KC58" s="104"/>
      <c r="KD58" s="104"/>
      <c r="KE58" s="104"/>
      <c r="KF58" s="104"/>
      <c r="KG58" s="104"/>
      <c r="KH58" s="104"/>
      <c r="KI58" s="104"/>
      <c r="KJ58" s="104"/>
      <c r="KK58" s="104"/>
      <c r="KL58" s="104"/>
      <c r="KM58" s="104"/>
      <c r="KN58" s="104"/>
      <c r="KO58" s="104"/>
      <c r="KP58" s="104"/>
      <c r="KQ58" s="104"/>
      <c r="KR58" s="104"/>
      <c r="KS58" s="104"/>
      <c r="KT58" s="104"/>
      <c r="KU58" s="104"/>
      <c r="KV58" s="104"/>
      <c r="KW58" s="104"/>
      <c r="KX58" s="104"/>
      <c r="KY58" s="104"/>
      <c r="KZ58" s="104"/>
      <c r="LA58" s="104"/>
      <c r="LB58" s="104"/>
      <c r="LC58" s="104"/>
      <c r="LD58" s="104"/>
      <c r="LE58" s="104"/>
      <c r="LF58" s="104"/>
      <c r="LG58" s="104"/>
      <c r="LH58" s="104"/>
      <c r="LI58" s="104"/>
      <c r="LJ58" s="104"/>
      <c r="LK58" s="104"/>
      <c r="LL58" s="104"/>
      <c r="LM58" s="104"/>
      <c r="LN58" s="104"/>
      <c r="LO58" s="104"/>
      <c r="LP58" s="104"/>
      <c r="LQ58" s="104"/>
      <c r="LR58" s="104"/>
      <c r="LS58" s="104"/>
      <c r="LT58" s="104"/>
      <c r="LU58" s="104"/>
      <c r="LV58" s="104"/>
      <c r="LW58" s="104"/>
      <c r="LX58" s="104"/>
      <c r="LY58" s="104"/>
      <c r="LZ58" s="104"/>
      <c r="MA58" s="104"/>
      <c r="MB58" s="104"/>
      <c r="MC58" s="104"/>
      <c r="MD58" s="104"/>
      <c r="ME58" s="104"/>
      <c r="MF58" s="104"/>
      <c r="MG58" s="104"/>
      <c r="MH58" s="104"/>
      <c r="MI58" s="104"/>
      <c r="MJ58" s="104"/>
      <c r="MK58" s="104"/>
      <c r="ML58" s="104"/>
      <c r="MM58" s="104"/>
      <c r="MN58" s="104"/>
      <c r="MO58" s="104"/>
      <c r="MP58" s="104"/>
      <c r="MQ58" s="104"/>
      <c r="MR58" s="104"/>
      <c r="MS58" s="104"/>
      <c r="MT58" s="104"/>
      <c r="MU58" s="104"/>
      <c r="MV58" s="104"/>
      <c r="MW58" s="104"/>
      <c r="MX58" s="104"/>
      <c r="MY58" s="104"/>
      <c r="MZ58" s="104"/>
      <c r="NA58" s="104"/>
      <c r="NB58" s="104"/>
      <c r="NC58" s="104"/>
      <c r="ND58" s="104"/>
      <c r="NE58" s="104"/>
      <c r="NF58" s="104"/>
      <c r="NG58" s="104"/>
      <c r="NH58" s="104"/>
      <c r="NI58" s="104"/>
      <c r="NJ58" s="104"/>
      <c r="NK58" s="104"/>
      <c r="NL58" s="104"/>
      <c r="NM58" s="104"/>
      <c r="NN58" s="104"/>
      <c r="NO58" s="104"/>
      <c r="NP58" s="104"/>
      <c r="NQ58" s="104"/>
      <c r="NR58" s="104"/>
      <c r="NS58" s="104"/>
      <c r="NT58" s="104"/>
      <c r="NU58" s="104"/>
      <c r="NV58" s="104"/>
      <c r="NW58" s="104"/>
      <c r="NX58" s="104"/>
      <c r="NY58" s="104"/>
      <c r="NZ58" s="104"/>
      <c r="OA58" s="104"/>
      <c r="OB58" s="104"/>
      <c r="OC58" s="104"/>
      <c r="OD58" s="104"/>
      <c r="OE58" s="104"/>
      <c r="OF58" s="104"/>
      <c r="OG58" s="104"/>
      <c r="OH58" s="104"/>
      <c r="OI58" s="104"/>
      <c r="OJ58" s="104"/>
      <c r="OK58" s="104"/>
      <c r="OL58" s="104"/>
      <c r="OM58" s="104"/>
      <c r="ON58" s="104"/>
      <c r="OO58" s="104"/>
      <c r="OP58" s="104"/>
      <c r="OQ58" s="104"/>
      <c r="OR58" s="104"/>
      <c r="OS58" s="104"/>
      <c r="OT58" s="104"/>
      <c r="OU58" s="104"/>
      <c r="OV58" s="104"/>
      <c r="OW58" s="104"/>
      <c r="OX58" s="104"/>
      <c r="OY58" s="104"/>
      <c r="OZ58" s="104"/>
      <c r="PA58" s="104"/>
      <c r="PB58" s="104"/>
      <c r="PC58" s="104"/>
      <c r="PD58" s="104"/>
      <c r="PE58" s="104"/>
      <c r="PF58" s="104"/>
      <c r="PG58" s="104"/>
      <c r="PH58" s="104"/>
      <c r="PI58" s="104"/>
      <c r="PJ58" s="104"/>
      <c r="PK58" s="104"/>
      <c r="PL58" s="104"/>
      <c r="PM58" s="104"/>
      <c r="PN58" s="104"/>
      <c r="PO58" s="104"/>
      <c r="PP58" s="104"/>
      <c r="PQ58" s="104"/>
      <c r="PR58" s="104"/>
      <c r="PS58" s="104"/>
      <c r="PT58" s="104"/>
      <c r="PU58" s="104"/>
      <c r="PV58" s="104"/>
      <c r="PW58" s="104"/>
      <c r="PX58" s="104"/>
      <c r="PY58" s="104"/>
      <c r="PZ58" s="104"/>
      <c r="QA58" s="104"/>
      <c r="QB58" s="104"/>
      <c r="QC58" s="104"/>
      <c r="QD58" s="104"/>
      <c r="QE58" s="104"/>
      <c r="QF58" s="104"/>
      <c r="QG58" s="104"/>
      <c r="QH58" s="104"/>
      <c r="QI58" s="104"/>
      <c r="QJ58" s="104"/>
      <c r="QK58" s="104"/>
      <c r="QL58" s="104"/>
      <c r="QM58" s="104"/>
      <c r="QN58" s="104"/>
      <c r="QO58" s="104"/>
      <c r="QP58" s="104"/>
      <c r="QQ58" s="104"/>
      <c r="QR58" s="104"/>
      <c r="QS58" s="104"/>
      <c r="QT58" s="104"/>
      <c r="QU58" s="104"/>
      <c r="QV58" s="104"/>
      <c r="QW58" s="104"/>
      <c r="QX58" s="104"/>
      <c r="QY58" s="104"/>
      <c r="QZ58" s="104"/>
      <c r="RA58" s="104"/>
      <c r="RB58" s="104"/>
      <c r="RC58" s="104"/>
      <c r="RD58" s="104"/>
      <c r="RE58" s="104"/>
      <c r="RF58" s="104"/>
      <c r="RG58" s="104"/>
      <c r="RH58" s="104"/>
      <c r="RI58" s="104"/>
      <c r="RJ58" s="104"/>
      <c r="RK58" s="104"/>
      <c r="RL58" s="104"/>
      <c r="RM58" s="104"/>
      <c r="RN58" s="104"/>
      <c r="RO58" s="104"/>
      <c r="RP58" s="104"/>
      <c r="RQ58" s="104"/>
      <c r="RR58" s="104"/>
      <c r="RS58" s="104"/>
      <c r="RT58" s="104"/>
      <c r="RU58" s="104"/>
      <c r="RV58" s="104"/>
      <c r="RW58" s="104"/>
      <c r="RX58" s="104"/>
      <c r="RY58" s="104"/>
      <c r="RZ58" s="104"/>
      <c r="SA58" s="104"/>
      <c r="SB58" s="104"/>
      <c r="SC58" s="104"/>
      <c r="SD58" s="104"/>
      <c r="SE58" s="104"/>
      <c r="SF58" s="104"/>
      <c r="SG58" s="104"/>
      <c r="SH58" s="104"/>
      <c r="SI58" s="104"/>
      <c r="SJ58" s="104"/>
      <c r="SK58" s="104"/>
      <c r="SL58" s="104"/>
      <c r="SM58" s="104"/>
      <c r="SN58" s="104"/>
      <c r="SO58" s="104"/>
      <c r="SP58" s="104"/>
      <c r="SQ58" s="104"/>
      <c r="SR58" s="104"/>
      <c r="SS58" s="104"/>
      <c r="ST58" s="104"/>
      <c r="SU58" s="104"/>
      <c r="SV58" s="104"/>
      <c r="SW58" s="104"/>
      <c r="SX58" s="104"/>
      <c r="SY58" s="104"/>
      <c r="SZ58" s="104"/>
      <c r="TA58" s="104"/>
      <c r="TB58" s="104"/>
      <c r="TC58" s="104"/>
      <c r="TD58" s="104"/>
      <c r="TE58" s="104"/>
      <c r="TF58" s="104"/>
      <c r="TG58" s="104"/>
      <c r="TH58" s="104"/>
      <c r="TI58" s="104"/>
      <c r="TJ58" s="104"/>
      <c r="TK58" s="104"/>
      <c r="TL58" s="104"/>
      <c r="TM58" s="104"/>
      <c r="TN58" s="104"/>
      <c r="TO58" s="104"/>
      <c r="TP58" s="104"/>
      <c r="TQ58" s="104"/>
      <c r="TR58" s="104"/>
      <c r="TS58" s="104"/>
      <c r="TT58" s="104"/>
      <c r="TU58" s="104"/>
      <c r="TV58" s="104"/>
      <c r="TW58" s="104"/>
      <c r="TX58" s="104"/>
      <c r="TY58" s="104"/>
      <c r="TZ58" s="104"/>
      <c r="UA58" s="104"/>
      <c r="UB58" s="104"/>
      <c r="UC58" s="104"/>
      <c r="UD58" s="104"/>
      <c r="UE58" s="104"/>
      <c r="UF58" s="104"/>
      <c r="UG58" s="104"/>
      <c r="UH58" s="104"/>
      <c r="UI58" s="104"/>
      <c r="UJ58" s="104"/>
      <c r="UK58" s="104"/>
      <c r="UL58" s="104"/>
      <c r="UM58" s="104"/>
      <c r="UN58" s="104"/>
      <c r="UO58" s="104"/>
      <c r="UP58" s="104"/>
      <c r="UQ58" s="104"/>
      <c r="UR58" s="104"/>
      <c r="US58" s="104"/>
      <c r="UT58" s="104"/>
      <c r="UU58" s="104"/>
      <c r="UV58" s="104"/>
      <c r="UW58" s="104"/>
      <c r="UX58" s="104"/>
      <c r="UY58" s="104"/>
      <c r="UZ58" s="104"/>
      <c r="VA58" s="104"/>
      <c r="VB58" s="104"/>
      <c r="VC58" s="104"/>
      <c r="VD58" s="104"/>
      <c r="VE58" s="104"/>
      <c r="VF58" s="104"/>
      <c r="VG58" s="104"/>
      <c r="VH58" s="104"/>
      <c r="VI58" s="104"/>
      <c r="VJ58" s="104"/>
      <c r="VK58" s="104"/>
      <c r="VL58" s="104"/>
      <c r="VM58" s="104"/>
      <c r="VN58" s="104"/>
      <c r="VO58" s="104"/>
      <c r="VP58" s="104"/>
      <c r="VQ58" s="104"/>
      <c r="VR58" s="104"/>
      <c r="VS58" s="104"/>
      <c r="VT58" s="104"/>
      <c r="VU58" s="104"/>
      <c r="VV58" s="104"/>
      <c r="VW58" s="104"/>
      <c r="VX58" s="104"/>
      <c r="VY58" s="104"/>
      <c r="VZ58" s="104"/>
      <c r="WA58" s="104"/>
      <c r="WB58" s="104"/>
      <c r="WC58" s="104"/>
      <c r="WD58" s="104"/>
      <c r="WE58" s="104"/>
      <c r="WF58" s="104"/>
      <c r="WG58" s="104"/>
      <c r="WH58" s="104"/>
      <c r="WI58" s="104"/>
      <c r="WJ58" s="104"/>
      <c r="WK58" s="104"/>
      <c r="WL58" s="104"/>
      <c r="WM58" s="104"/>
      <c r="WN58" s="104"/>
      <c r="WO58" s="104"/>
      <c r="WP58" s="104"/>
      <c r="WQ58" s="104"/>
      <c r="WR58" s="104"/>
      <c r="WS58" s="104"/>
      <c r="WT58" s="104"/>
      <c r="WU58" s="104"/>
      <c r="WV58" s="104"/>
      <c r="WW58" s="104"/>
      <c r="WX58" s="104"/>
      <c r="WY58" s="104"/>
      <c r="WZ58" s="104"/>
      <c r="XA58" s="104"/>
      <c r="XB58" s="104"/>
      <c r="XC58" s="104"/>
      <c r="XD58" s="104"/>
      <c r="XE58" s="104"/>
      <c r="XF58" s="104"/>
      <c r="XG58" s="104"/>
      <c r="XH58" s="104"/>
      <c r="XI58" s="104"/>
      <c r="XJ58" s="104"/>
      <c r="XK58" s="104"/>
      <c r="XL58" s="104"/>
      <c r="XM58" s="104"/>
      <c r="XN58" s="104"/>
      <c r="XO58" s="104"/>
      <c r="XP58" s="104"/>
      <c r="XQ58" s="104"/>
      <c r="XR58" s="104"/>
      <c r="XS58" s="104"/>
      <c r="XT58" s="104"/>
      <c r="XU58" s="104"/>
      <c r="XV58" s="104"/>
      <c r="XW58" s="104"/>
      <c r="XX58" s="104"/>
      <c r="XY58" s="104"/>
      <c r="XZ58" s="104"/>
      <c r="YA58" s="104"/>
      <c r="YB58" s="104"/>
      <c r="YC58" s="104"/>
      <c r="YD58" s="104"/>
      <c r="YE58" s="104"/>
      <c r="YF58" s="104"/>
      <c r="YG58" s="104"/>
      <c r="YH58" s="104"/>
      <c r="YI58" s="104"/>
      <c r="YJ58" s="104"/>
      <c r="YK58" s="104"/>
      <c r="YL58" s="104"/>
      <c r="YM58" s="104"/>
      <c r="YN58" s="104"/>
      <c r="YO58" s="104"/>
      <c r="YP58" s="104"/>
      <c r="YQ58" s="104"/>
      <c r="YR58" s="104"/>
      <c r="YS58" s="104"/>
      <c r="YT58" s="104"/>
      <c r="YU58" s="104"/>
      <c r="YV58" s="104"/>
      <c r="YW58" s="104"/>
      <c r="YX58" s="104"/>
      <c r="YY58" s="104"/>
      <c r="YZ58" s="104"/>
      <c r="ZA58" s="104"/>
      <c r="ZB58" s="104"/>
      <c r="ZC58" s="104"/>
      <c r="ZD58" s="104"/>
      <c r="ZE58" s="104"/>
      <c r="ZF58" s="104"/>
      <c r="ZG58" s="104"/>
      <c r="ZH58" s="104"/>
      <c r="ZI58" s="104"/>
      <c r="ZJ58" s="104"/>
      <c r="ZK58" s="104"/>
      <c r="ZL58" s="104"/>
      <c r="ZM58" s="104"/>
      <c r="ZN58" s="104"/>
      <c r="ZO58" s="104"/>
      <c r="ZP58" s="104"/>
      <c r="ZQ58" s="104"/>
      <c r="ZR58" s="104"/>
      <c r="ZS58" s="104"/>
      <c r="ZT58" s="104"/>
      <c r="ZU58" s="104"/>
      <c r="ZV58" s="104"/>
      <c r="ZW58" s="104"/>
      <c r="ZX58" s="104"/>
      <c r="ZY58" s="104"/>
      <c r="ZZ58" s="104"/>
      <c r="AAA58" s="104"/>
      <c r="AAB58" s="104"/>
      <c r="AAC58" s="104"/>
      <c r="AAD58" s="104"/>
      <c r="AAE58" s="104"/>
      <c r="AAF58" s="104"/>
      <c r="AAG58" s="104"/>
      <c r="AAH58" s="104"/>
      <c r="AAI58" s="104"/>
      <c r="AAJ58" s="104"/>
      <c r="AAK58" s="104"/>
      <c r="AAL58" s="104"/>
      <c r="AAM58" s="104"/>
      <c r="AAN58" s="104"/>
      <c r="AAO58" s="104"/>
      <c r="AAP58" s="104"/>
      <c r="AAQ58" s="104"/>
      <c r="AAR58" s="104"/>
      <c r="AAS58" s="104"/>
      <c r="AAT58" s="104"/>
      <c r="AAU58" s="104"/>
      <c r="AAV58" s="104"/>
      <c r="AAW58" s="104"/>
      <c r="AAX58" s="104"/>
      <c r="AAY58" s="104"/>
      <c r="AAZ58" s="104"/>
      <c r="ABA58" s="104"/>
      <c r="ABB58" s="104"/>
      <c r="ABC58" s="104"/>
      <c r="ABD58" s="104"/>
      <c r="ABE58" s="104"/>
      <c r="ABF58" s="104"/>
      <c r="ABG58" s="104"/>
      <c r="ABH58" s="104"/>
      <c r="ABI58" s="104"/>
      <c r="ABJ58" s="104"/>
      <c r="ABK58" s="104"/>
      <c r="ABL58" s="104"/>
      <c r="ABM58" s="104"/>
      <c r="ABN58" s="104"/>
      <c r="ABO58" s="104"/>
      <c r="ABP58" s="104"/>
      <c r="ABQ58" s="104"/>
      <c r="ABR58" s="104"/>
      <c r="ABS58" s="104"/>
      <c r="ABT58" s="104"/>
      <c r="ABU58" s="104"/>
      <c r="ABV58" s="104"/>
      <c r="ABW58" s="104"/>
      <c r="ABX58" s="104"/>
      <c r="ABY58" s="104"/>
      <c r="ABZ58" s="104"/>
      <c r="ACA58" s="104"/>
      <c r="ACB58" s="104"/>
      <c r="ACC58" s="104"/>
      <c r="ACD58" s="104"/>
      <c r="ACE58" s="104"/>
      <c r="ACF58" s="104"/>
      <c r="ACG58" s="104"/>
      <c r="ACH58" s="104"/>
      <c r="ACI58" s="104"/>
      <c r="ACJ58" s="104"/>
      <c r="ACK58" s="104"/>
      <c r="ACL58" s="104"/>
      <c r="ACM58" s="104"/>
      <c r="ACN58" s="104"/>
      <c r="ACO58" s="104"/>
      <c r="ACP58" s="104"/>
      <c r="ACQ58" s="104"/>
      <c r="ACR58" s="104"/>
      <c r="ACS58" s="104"/>
      <c r="ACT58" s="104"/>
      <c r="ACU58" s="104"/>
      <c r="ACV58" s="104"/>
      <c r="ACW58" s="104"/>
      <c r="ACX58" s="104"/>
      <c r="ACY58" s="104"/>
      <c r="ACZ58" s="104"/>
      <c r="ADA58" s="104"/>
      <c r="ADB58" s="104"/>
      <c r="ADC58" s="104"/>
      <c r="ADD58" s="104"/>
      <c r="ADE58" s="104"/>
      <c r="ADF58" s="104"/>
      <c r="ADG58" s="104"/>
      <c r="ADH58" s="104"/>
      <c r="ADI58" s="104"/>
      <c r="ADJ58" s="104"/>
      <c r="ADK58" s="104"/>
      <c r="ADL58" s="104"/>
      <c r="ADM58" s="104"/>
      <c r="ADN58" s="104"/>
      <c r="ADO58" s="104"/>
      <c r="ADP58" s="104"/>
      <c r="ADQ58" s="104"/>
      <c r="ADR58" s="104"/>
      <c r="ADS58" s="104"/>
      <c r="ADT58" s="104"/>
      <c r="ADU58" s="104"/>
      <c r="ADV58" s="104"/>
      <c r="ADW58" s="104"/>
      <c r="ADX58" s="104"/>
      <c r="ADY58" s="104"/>
      <c r="ADZ58" s="104"/>
      <c r="AEA58" s="104"/>
      <c r="AEB58" s="104"/>
      <c r="AEC58" s="104"/>
      <c r="AED58" s="104"/>
      <c r="AEE58" s="104"/>
      <c r="AEF58" s="104"/>
      <c r="AEG58" s="104"/>
      <c r="AEH58" s="104"/>
      <c r="AEI58" s="104"/>
      <c r="AEJ58" s="104"/>
      <c r="AEK58" s="104"/>
      <c r="AEL58" s="104"/>
      <c r="AEM58" s="104"/>
      <c r="AEN58" s="104"/>
      <c r="AEO58" s="104"/>
      <c r="AEP58" s="104"/>
      <c r="AEQ58" s="104"/>
      <c r="AER58" s="104"/>
      <c r="AES58" s="104"/>
      <c r="AET58" s="104"/>
      <c r="AEU58" s="104"/>
      <c r="AEV58" s="104"/>
      <c r="AEW58" s="104"/>
      <c r="AEX58" s="104"/>
      <c r="AEY58" s="104"/>
      <c r="AEZ58" s="104"/>
      <c r="AFA58" s="104"/>
      <c r="AFB58" s="104"/>
      <c r="AFC58" s="104"/>
      <c r="AFD58" s="104"/>
      <c r="AFE58" s="104"/>
      <c r="AFF58" s="104"/>
      <c r="AFG58" s="104"/>
      <c r="AFH58" s="104"/>
      <c r="AFI58" s="104"/>
      <c r="AFJ58" s="104"/>
      <c r="AFK58" s="104"/>
      <c r="AFL58" s="104"/>
      <c r="AFM58" s="104"/>
      <c r="AFN58" s="104"/>
      <c r="AFO58" s="104"/>
      <c r="AFP58" s="104"/>
      <c r="AFQ58" s="104"/>
      <c r="AFR58" s="104"/>
      <c r="AFS58" s="104"/>
      <c r="AFT58" s="104"/>
      <c r="AFU58" s="104"/>
      <c r="AFV58" s="104"/>
      <c r="AFW58" s="104"/>
      <c r="AFX58" s="104"/>
      <c r="AFY58" s="104"/>
      <c r="AFZ58" s="104"/>
      <c r="AGA58" s="104"/>
      <c r="AGB58" s="104"/>
      <c r="AGC58" s="104"/>
      <c r="AGD58" s="104"/>
      <c r="AGE58" s="104"/>
      <c r="AGF58" s="104"/>
      <c r="AGG58" s="104"/>
      <c r="AGH58" s="104"/>
      <c r="AGI58" s="104"/>
      <c r="AGJ58" s="104"/>
      <c r="AGK58" s="104"/>
      <c r="AGL58" s="104"/>
      <c r="AGM58" s="104"/>
      <c r="AGN58" s="104"/>
      <c r="AGO58" s="104"/>
      <c r="AGP58" s="104"/>
      <c r="AGQ58" s="104"/>
      <c r="AGR58" s="104"/>
      <c r="AGS58" s="104"/>
      <c r="AGT58" s="104"/>
      <c r="AGU58" s="104"/>
      <c r="AGV58" s="104"/>
      <c r="AGW58" s="104"/>
      <c r="AGX58" s="104"/>
      <c r="AGY58" s="104"/>
      <c r="AGZ58" s="104"/>
      <c r="AHA58" s="104"/>
      <c r="AHB58" s="104"/>
      <c r="AHC58" s="104"/>
      <c r="AHD58" s="104"/>
      <c r="AHE58" s="104"/>
      <c r="AHF58" s="104"/>
      <c r="AHG58" s="104"/>
      <c r="AHH58" s="104"/>
      <c r="AHI58" s="104"/>
      <c r="AHJ58" s="104"/>
      <c r="AHK58" s="104"/>
      <c r="AHL58" s="104"/>
      <c r="AHM58" s="104"/>
      <c r="AHN58" s="104"/>
      <c r="AHO58" s="104"/>
      <c r="AHP58" s="104"/>
      <c r="AHQ58" s="104"/>
      <c r="AHR58" s="104"/>
      <c r="AHS58" s="104"/>
      <c r="AHT58" s="104"/>
      <c r="AHU58" s="104"/>
      <c r="AHV58" s="104"/>
      <c r="AHW58" s="104"/>
      <c r="AHX58" s="104"/>
      <c r="AHY58" s="104"/>
      <c r="AHZ58" s="104"/>
      <c r="AIA58" s="104"/>
      <c r="AIB58" s="104"/>
      <c r="AIC58" s="104"/>
      <c r="AID58" s="104"/>
      <c r="AIE58" s="104"/>
      <c r="AIF58" s="104"/>
      <c r="AIG58" s="104"/>
      <c r="AIH58" s="104"/>
      <c r="AII58" s="104"/>
      <c r="AIJ58" s="104"/>
      <c r="AIK58" s="104"/>
      <c r="AIL58" s="104"/>
      <c r="AIM58" s="104"/>
      <c r="AIN58" s="104"/>
      <c r="AIO58" s="104"/>
      <c r="AIP58" s="104"/>
      <c r="AIQ58" s="104"/>
      <c r="AIR58" s="104"/>
      <c r="AIS58" s="104"/>
      <c r="AIT58" s="104"/>
      <c r="AIU58" s="104"/>
      <c r="AIV58" s="104"/>
      <c r="AIW58" s="104"/>
      <c r="AIX58" s="104"/>
      <c r="AIY58" s="104"/>
      <c r="AIZ58" s="104"/>
      <c r="AJA58" s="104"/>
      <c r="AJB58" s="104"/>
      <c r="AJC58" s="104"/>
      <c r="AJD58" s="104"/>
      <c r="AJE58" s="104"/>
      <c r="AJF58" s="104"/>
      <c r="AJG58" s="104"/>
      <c r="AJH58" s="104"/>
      <c r="AJI58" s="104"/>
      <c r="AJJ58" s="104"/>
      <c r="AJK58" s="104"/>
      <c r="AJL58" s="104"/>
      <c r="AJM58" s="104"/>
      <c r="AJN58" s="104"/>
      <c r="AJO58" s="104"/>
      <c r="AJP58" s="104"/>
      <c r="AJQ58" s="104"/>
      <c r="AJR58" s="104"/>
      <c r="AJS58" s="104"/>
      <c r="AJT58" s="104"/>
      <c r="AJU58" s="104"/>
      <c r="AJV58" s="104"/>
      <c r="AJW58" s="104"/>
      <c r="AJX58" s="104"/>
      <c r="AJY58" s="104"/>
      <c r="AJZ58" s="104"/>
      <c r="AKA58" s="104"/>
      <c r="AKB58" s="104"/>
      <c r="AKC58" s="104"/>
      <c r="AKD58" s="104"/>
      <c r="AKE58" s="104"/>
      <c r="AKF58" s="104"/>
      <c r="AKG58" s="104"/>
      <c r="AKH58" s="104"/>
      <c r="AKI58" s="104"/>
      <c r="AKJ58" s="104"/>
      <c r="AKK58" s="104"/>
      <c r="AKL58" s="104"/>
      <c r="AKM58" s="104"/>
      <c r="AKN58" s="104"/>
      <c r="AKO58" s="104"/>
      <c r="AKP58" s="104"/>
      <c r="AKQ58" s="104"/>
      <c r="AKR58" s="104"/>
      <c r="AKS58" s="104"/>
      <c r="AKT58" s="104"/>
      <c r="AKU58" s="104"/>
      <c r="AKV58" s="104"/>
      <c r="AKW58" s="104"/>
      <c r="AKX58" s="104"/>
      <c r="AKY58" s="104"/>
      <c r="AKZ58" s="104"/>
      <c r="ALA58" s="104"/>
      <c r="ALB58" s="104"/>
      <c r="ALC58" s="104"/>
      <c r="ALD58" s="104"/>
      <c r="ALE58" s="104"/>
      <c r="ALF58" s="104"/>
      <c r="ALG58" s="104"/>
      <c r="ALH58" s="104"/>
      <c r="ALI58" s="104"/>
      <c r="ALJ58" s="104"/>
      <c r="ALK58" s="104"/>
      <c r="ALL58" s="104"/>
      <c r="ALM58" s="104"/>
      <c r="ALN58" s="104"/>
      <c r="ALO58" s="104"/>
      <c r="ALP58" s="104"/>
      <c r="ALQ58" s="104"/>
      <c r="ALR58" s="104"/>
      <c r="ALS58" s="104"/>
      <c r="ALT58" s="104"/>
      <c r="ALU58" s="104"/>
      <c r="ALV58" s="104"/>
      <c r="ALW58" s="104"/>
      <c r="ALX58" s="104"/>
      <c r="ALY58" s="104"/>
      <c r="ALZ58" s="104"/>
      <c r="AMA58" s="104"/>
      <c r="AMB58" s="104"/>
      <c r="AMC58" s="104"/>
      <c r="AMD58" s="104"/>
      <c r="AME58" s="104"/>
      <c r="AMF58" s="104"/>
      <c r="AMG58" s="104"/>
      <c r="AMH58" s="104"/>
      <c r="AMI58" s="104"/>
      <c r="AMJ58" s="104"/>
      <c r="AMK58" s="104"/>
      <c r="AML58" s="104"/>
      <c r="AMM58" s="104"/>
      <c r="AMN58" s="104"/>
      <c r="AMO58" s="104"/>
      <c r="AMP58" s="104"/>
      <c r="AMQ58" s="104"/>
      <c r="AMR58" s="104"/>
      <c r="AMS58" s="104"/>
      <c r="AMT58" s="104"/>
      <c r="AMU58" s="104"/>
      <c r="AMV58" s="104"/>
      <c r="AMW58" s="104"/>
      <c r="AMX58" s="104"/>
      <c r="AMY58" s="104"/>
      <c r="AMZ58" s="104"/>
      <c r="ANA58" s="104"/>
      <c r="ANB58" s="104"/>
      <c r="ANC58" s="104"/>
      <c r="AND58" s="104"/>
      <c r="ANE58" s="104"/>
      <c r="ANF58" s="104"/>
      <c r="ANG58" s="104"/>
      <c r="ANH58" s="104"/>
      <c r="ANI58" s="104"/>
      <c r="ANJ58" s="104"/>
      <c r="ANK58" s="104"/>
      <c r="ANL58" s="104"/>
      <c r="ANM58" s="104"/>
      <c r="ANN58" s="104"/>
      <c r="ANO58" s="104"/>
      <c r="ANP58" s="104"/>
      <c r="ANQ58" s="104"/>
      <c r="ANR58" s="104"/>
      <c r="ANS58" s="104"/>
      <c r="ANT58" s="104"/>
      <c r="ANU58" s="104"/>
      <c r="ANV58" s="104"/>
      <c r="ANW58" s="104"/>
      <c r="ANX58" s="104"/>
      <c r="ANY58" s="104"/>
      <c r="ANZ58" s="104"/>
      <c r="AOA58" s="104"/>
      <c r="AOB58" s="104"/>
      <c r="AOC58" s="104"/>
      <c r="AOD58" s="104"/>
      <c r="AOE58" s="104"/>
      <c r="AOF58" s="104"/>
      <c r="AOG58" s="104"/>
      <c r="AOH58" s="104"/>
      <c r="AOI58" s="104"/>
      <c r="AOJ58" s="104"/>
      <c r="AOK58" s="104"/>
      <c r="AOL58" s="104"/>
      <c r="AOM58" s="104"/>
      <c r="AON58" s="104"/>
      <c r="AOO58" s="104"/>
      <c r="AOP58" s="104"/>
      <c r="AOQ58" s="104"/>
      <c r="AOR58" s="104"/>
      <c r="AOS58" s="104"/>
      <c r="AOT58" s="104"/>
      <c r="AOU58" s="104"/>
      <c r="AOV58" s="104"/>
      <c r="AOW58" s="104"/>
      <c r="AOX58" s="104"/>
      <c r="AOY58" s="104"/>
      <c r="AOZ58" s="104"/>
      <c r="APA58" s="104"/>
      <c r="APB58" s="104"/>
      <c r="APC58" s="104"/>
      <c r="APD58" s="104"/>
      <c r="APE58" s="104"/>
      <c r="APF58" s="104"/>
      <c r="APG58" s="104"/>
      <c r="APH58" s="104"/>
      <c r="API58" s="104"/>
      <c r="APJ58" s="104"/>
      <c r="APK58" s="104"/>
      <c r="APL58" s="104"/>
      <c r="APM58" s="104"/>
      <c r="APN58" s="104"/>
      <c r="APO58" s="104"/>
      <c r="APP58" s="104"/>
      <c r="APQ58" s="104"/>
      <c r="APR58" s="104"/>
      <c r="APS58" s="104"/>
      <c r="APT58" s="104"/>
      <c r="APU58" s="104"/>
      <c r="APV58" s="104"/>
      <c r="APW58" s="104"/>
      <c r="APX58" s="104"/>
      <c r="APY58" s="104"/>
      <c r="APZ58" s="104"/>
      <c r="AQA58" s="104"/>
      <c r="AQB58" s="104"/>
      <c r="AQC58" s="104"/>
      <c r="AQD58" s="104"/>
      <c r="AQE58" s="104"/>
      <c r="AQF58" s="104"/>
      <c r="AQG58" s="104"/>
      <c r="AQH58" s="104"/>
      <c r="AQI58" s="104"/>
      <c r="AQJ58" s="104"/>
      <c r="AQK58" s="104"/>
      <c r="AQL58" s="104"/>
      <c r="AQM58" s="104"/>
      <c r="AQN58" s="104"/>
      <c r="AQO58" s="104"/>
      <c r="AQP58" s="104"/>
      <c r="AQQ58" s="104"/>
      <c r="AQR58" s="104"/>
      <c r="AQS58" s="104"/>
      <c r="AQT58" s="104"/>
      <c r="AQU58" s="104"/>
      <c r="AQV58" s="104"/>
      <c r="AQW58" s="104"/>
      <c r="AQX58" s="104"/>
      <c r="AQY58" s="104"/>
      <c r="AQZ58" s="104"/>
      <c r="ARA58" s="104"/>
      <c r="ARB58" s="104"/>
      <c r="ARC58" s="104"/>
      <c r="ARD58" s="104"/>
      <c r="ARE58" s="104"/>
      <c r="ARF58" s="104"/>
      <c r="ARG58" s="104"/>
      <c r="ARH58" s="104"/>
      <c r="ARI58" s="104"/>
      <c r="ARJ58" s="104"/>
      <c r="ARK58" s="104"/>
      <c r="ARL58" s="104"/>
      <c r="ARM58" s="104"/>
      <c r="ARN58" s="104"/>
      <c r="ARO58" s="104"/>
      <c r="ARP58" s="104"/>
      <c r="ARQ58" s="104"/>
      <c r="ARR58" s="104"/>
      <c r="ARS58" s="104"/>
      <c r="ART58" s="104"/>
      <c r="ARU58" s="104"/>
      <c r="ARV58" s="104"/>
      <c r="ARW58" s="104"/>
      <c r="ARX58" s="104"/>
      <c r="ARY58" s="104"/>
      <c r="ARZ58" s="104"/>
      <c r="ASA58" s="104"/>
      <c r="ASB58" s="104"/>
      <c r="ASC58" s="104"/>
      <c r="ASD58" s="104"/>
      <c r="ASE58" s="104"/>
      <c r="ASF58" s="104"/>
      <c r="ASG58" s="104"/>
      <c r="ASH58" s="104"/>
      <c r="ASI58" s="104"/>
      <c r="ASJ58" s="104"/>
      <c r="ASK58" s="104"/>
      <c r="ASL58" s="104"/>
      <c r="ASM58" s="104"/>
      <c r="ASN58" s="104"/>
      <c r="ASO58" s="104"/>
      <c r="ASP58" s="104"/>
      <c r="ASQ58" s="104"/>
      <c r="ASR58" s="104"/>
      <c r="ASS58" s="104"/>
      <c r="AST58" s="104"/>
      <c r="ASU58" s="104"/>
      <c r="ASV58" s="104"/>
      <c r="ASW58" s="104"/>
      <c r="ASX58" s="104"/>
      <c r="ASY58" s="104"/>
      <c r="ASZ58" s="104"/>
      <c r="ATA58" s="104"/>
      <c r="ATB58" s="104"/>
      <c r="ATC58" s="104"/>
      <c r="ATD58" s="104"/>
      <c r="ATE58" s="104"/>
      <c r="ATF58" s="104"/>
      <c r="ATG58" s="104"/>
      <c r="ATH58" s="104"/>
      <c r="ATI58" s="104"/>
      <c r="ATJ58" s="104"/>
      <c r="ATK58" s="104"/>
      <c r="ATL58" s="104"/>
      <c r="ATM58" s="104"/>
      <c r="ATN58" s="104"/>
      <c r="ATO58" s="104"/>
      <c r="ATP58" s="104"/>
      <c r="ATQ58" s="104"/>
      <c r="ATR58" s="104"/>
      <c r="ATS58" s="104"/>
      <c r="ATT58" s="104"/>
      <c r="ATU58" s="104"/>
      <c r="ATV58" s="104"/>
      <c r="ATW58" s="104"/>
      <c r="ATX58" s="104"/>
      <c r="ATY58" s="104"/>
      <c r="ATZ58" s="104"/>
      <c r="AUA58" s="104"/>
      <c r="AUB58" s="104"/>
      <c r="AUC58" s="104"/>
      <c r="AUD58" s="104"/>
      <c r="AUE58" s="104"/>
      <c r="AUF58" s="104"/>
      <c r="AUG58" s="104"/>
      <c r="AUH58" s="104"/>
      <c r="AUI58" s="104"/>
      <c r="AUJ58" s="104"/>
      <c r="AUK58" s="104"/>
      <c r="AUL58" s="104"/>
      <c r="AUM58" s="104"/>
      <c r="AUN58" s="104"/>
      <c r="AUO58" s="104"/>
      <c r="AUP58" s="104"/>
      <c r="AUQ58" s="104"/>
      <c r="AUR58" s="104"/>
      <c r="AUS58" s="104"/>
      <c r="AUT58" s="104"/>
      <c r="AUU58" s="104"/>
      <c r="AUV58" s="104"/>
      <c r="AUW58" s="104"/>
      <c r="AUX58" s="104"/>
      <c r="AUY58" s="104"/>
      <c r="AUZ58" s="104"/>
      <c r="AVA58" s="104"/>
      <c r="AVB58" s="104"/>
      <c r="AVC58" s="104"/>
      <c r="AVD58" s="104"/>
      <c r="AVE58" s="104"/>
      <c r="AVF58" s="104"/>
      <c r="AVG58" s="104"/>
      <c r="AVH58" s="104"/>
      <c r="AVI58" s="104"/>
      <c r="AVJ58" s="104"/>
      <c r="AVK58" s="104"/>
      <c r="AVL58" s="104"/>
      <c r="AVM58" s="104"/>
      <c r="AVN58" s="104"/>
      <c r="AVO58" s="104"/>
      <c r="AVP58" s="104"/>
      <c r="AVQ58" s="104"/>
      <c r="AVR58" s="104"/>
      <c r="AVS58" s="104"/>
      <c r="AVT58" s="104"/>
      <c r="AVU58" s="104"/>
      <c r="AVV58" s="104"/>
      <c r="AVW58" s="104"/>
      <c r="AVX58" s="104"/>
      <c r="AVY58" s="104"/>
      <c r="AVZ58" s="104"/>
      <c r="AWA58" s="104"/>
      <c r="AWB58" s="104"/>
      <c r="AWC58" s="104"/>
      <c r="AWD58" s="104"/>
      <c r="AWE58" s="104"/>
      <c r="AWF58" s="104"/>
      <c r="AWG58" s="104"/>
      <c r="AWH58" s="104"/>
      <c r="AWI58" s="104"/>
      <c r="AWJ58" s="104"/>
      <c r="AWK58" s="104"/>
      <c r="AWL58" s="104"/>
      <c r="AWM58" s="104"/>
      <c r="AWN58" s="104"/>
      <c r="AWO58" s="104"/>
      <c r="AWP58" s="104"/>
      <c r="AWQ58" s="104"/>
      <c r="AWR58" s="104"/>
      <c r="AWS58" s="104"/>
      <c r="AWT58" s="104"/>
      <c r="AWU58" s="104"/>
      <c r="AWV58" s="104"/>
      <c r="AWW58" s="104"/>
      <c r="AWX58" s="104"/>
      <c r="AWY58" s="104"/>
      <c r="AWZ58" s="104"/>
      <c r="AXA58" s="104"/>
      <c r="AXB58" s="104"/>
      <c r="AXC58" s="104"/>
      <c r="AXD58" s="104"/>
      <c r="AXE58" s="104"/>
      <c r="AXF58" s="104"/>
      <c r="AXG58" s="104"/>
      <c r="AXH58" s="104"/>
      <c r="AXI58" s="104"/>
      <c r="AXJ58" s="104"/>
      <c r="AXK58" s="104"/>
      <c r="AXL58" s="104"/>
      <c r="AXM58" s="104"/>
      <c r="AXN58" s="104"/>
      <c r="AXO58" s="104"/>
      <c r="AXP58" s="104"/>
      <c r="AXQ58" s="104"/>
      <c r="AXR58" s="104"/>
      <c r="AXS58" s="104"/>
      <c r="AXT58" s="104"/>
      <c r="AXU58" s="104"/>
      <c r="AXV58" s="104"/>
      <c r="AXW58" s="104"/>
      <c r="AXX58" s="104"/>
      <c r="AXY58" s="104"/>
      <c r="AXZ58" s="104"/>
      <c r="AYA58" s="104"/>
      <c r="AYB58" s="104"/>
      <c r="AYC58" s="104"/>
      <c r="AYD58" s="104"/>
      <c r="AYE58" s="104"/>
      <c r="AYF58" s="104"/>
      <c r="AYG58" s="104"/>
      <c r="AYH58" s="104"/>
      <c r="AYI58" s="104"/>
      <c r="AYJ58" s="104"/>
      <c r="AYK58" s="104"/>
      <c r="AYL58" s="104"/>
      <c r="AYM58" s="104"/>
      <c r="AYN58" s="104"/>
      <c r="AYO58" s="104"/>
      <c r="AYP58" s="104"/>
      <c r="AYQ58" s="104"/>
      <c r="AYR58" s="104"/>
      <c r="AYS58" s="104"/>
      <c r="AYT58" s="104"/>
      <c r="AYU58" s="104"/>
      <c r="AYV58" s="104"/>
      <c r="AYW58" s="104"/>
      <c r="AYX58" s="104"/>
      <c r="AYY58" s="104"/>
      <c r="AYZ58" s="104"/>
      <c r="AZA58" s="104"/>
      <c r="AZB58" s="104"/>
      <c r="AZC58" s="104"/>
      <c r="AZD58" s="104"/>
      <c r="AZE58" s="104"/>
      <c r="AZF58" s="104"/>
      <c r="AZG58" s="104"/>
      <c r="AZH58" s="104"/>
      <c r="AZI58" s="104"/>
      <c r="AZJ58" s="104"/>
      <c r="AZK58" s="104"/>
      <c r="AZL58" s="104"/>
      <c r="AZM58" s="104"/>
      <c r="AZN58" s="104"/>
      <c r="AZO58" s="104"/>
      <c r="AZP58" s="104"/>
      <c r="AZQ58" s="104"/>
      <c r="AZR58" s="104"/>
      <c r="AZS58" s="104"/>
      <c r="AZT58" s="104"/>
      <c r="AZU58" s="104"/>
      <c r="AZV58" s="104"/>
      <c r="AZW58" s="104"/>
      <c r="AZX58" s="104"/>
      <c r="AZY58" s="104"/>
      <c r="AZZ58" s="104"/>
      <c r="BAA58" s="104"/>
      <c r="BAB58" s="104"/>
      <c r="BAC58" s="104"/>
      <c r="BAD58" s="104"/>
      <c r="BAE58" s="104"/>
      <c r="BAF58" s="104"/>
      <c r="BAG58" s="104"/>
      <c r="BAH58" s="104"/>
      <c r="BAI58" s="104"/>
      <c r="BAJ58" s="104"/>
      <c r="BAK58" s="104"/>
      <c r="BAL58" s="104"/>
      <c r="BAM58" s="104"/>
      <c r="BAN58" s="104"/>
      <c r="BAO58" s="104"/>
      <c r="BAP58" s="104"/>
      <c r="BAQ58" s="104"/>
      <c r="BAR58" s="104"/>
      <c r="BAS58" s="104"/>
      <c r="BAT58" s="104"/>
      <c r="BAU58" s="104"/>
      <c r="BAV58" s="104"/>
      <c r="BAW58" s="104"/>
      <c r="BAX58" s="104"/>
      <c r="BAY58" s="104"/>
      <c r="BAZ58" s="104"/>
      <c r="BBA58" s="104"/>
      <c r="BBB58" s="104"/>
      <c r="BBC58" s="104"/>
      <c r="BBD58" s="104"/>
      <c r="BBE58" s="104"/>
      <c r="BBF58" s="104"/>
      <c r="BBG58" s="104"/>
      <c r="BBH58" s="104"/>
      <c r="BBI58" s="104"/>
      <c r="BBJ58" s="104"/>
      <c r="BBK58" s="104"/>
      <c r="BBL58" s="104"/>
      <c r="BBM58" s="104"/>
      <c r="BBN58" s="104"/>
      <c r="BBO58" s="104"/>
      <c r="BBP58" s="104"/>
      <c r="BBQ58" s="104"/>
      <c r="BBR58" s="104"/>
      <c r="BBS58" s="104"/>
      <c r="BBT58" s="104"/>
      <c r="BBU58" s="104"/>
      <c r="BBV58" s="104"/>
      <c r="BBW58" s="104"/>
      <c r="BBX58" s="104"/>
      <c r="BBY58" s="104"/>
      <c r="BBZ58" s="104"/>
      <c r="BCA58" s="104"/>
      <c r="BCB58" s="104"/>
      <c r="BCC58" s="104"/>
      <c r="BCD58" s="104"/>
      <c r="BCE58" s="104"/>
      <c r="BCF58" s="104"/>
      <c r="BCG58" s="104"/>
      <c r="BCH58" s="104"/>
      <c r="BCI58" s="104"/>
      <c r="BCJ58" s="104"/>
      <c r="BCK58" s="104"/>
      <c r="BCL58" s="104"/>
      <c r="BCM58" s="104"/>
      <c r="BCN58" s="104"/>
      <c r="BCO58" s="104"/>
      <c r="BCP58" s="104"/>
      <c r="BCQ58" s="104"/>
      <c r="BCR58" s="104"/>
      <c r="BCS58" s="104"/>
      <c r="BCT58" s="104"/>
      <c r="BCU58" s="104"/>
      <c r="BCV58" s="104"/>
      <c r="BCW58" s="104"/>
      <c r="BCX58" s="104"/>
      <c r="BCY58" s="104"/>
      <c r="BCZ58" s="104"/>
      <c r="BDA58" s="104"/>
      <c r="BDB58" s="104"/>
      <c r="BDC58" s="104"/>
      <c r="BDD58" s="104"/>
      <c r="BDE58" s="104"/>
      <c r="BDF58" s="104"/>
      <c r="BDG58" s="104"/>
      <c r="BDH58" s="104"/>
      <c r="BDI58" s="104"/>
      <c r="BDJ58" s="104"/>
      <c r="BDK58" s="104"/>
      <c r="BDL58" s="104"/>
      <c r="BDM58" s="104"/>
      <c r="BDN58" s="104"/>
      <c r="BDO58" s="104"/>
      <c r="BDP58" s="104"/>
      <c r="BDQ58" s="104"/>
      <c r="BDR58" s="104"/>
      <c r="BDS58" s="104"/>
      <c r="BDT58" s="104"/>
      <c r="BDU58" s="104"/>
      <c r="BDV58" s="104"/>
      <c r="BDW58" s="104"/>
      <c r="BDX58" s="104"/>
      <c r="BDY58" s="104"/>
      <c r="BDZ58" s="104"/>
      <c r="BEA58" s="104"/>
      <c r="BEB58" s="104"/>
      <c r="BEC58" s="104"/>
      <c r="BED58" s="104"/>
      <c r="BEE58" s="104"/>
      <c r="BEF58" s="104"/>
      <c r="BEG58" s="104"/>
      <c r="BEH58" s="104"/>
      <c r="BEI58" s="104"/>
      <c r="BEJ58" s="104"/>
      <c r="BEK58" s="104"/>
      <c r="BEL58" s="104"/>
      <c r="BEM58" s="104"/>
      <c r="BEN58" s="104"/>
      <c r="BEO58" s="104"/>
      <c r="BEP58" s="104"/>
      <c r="BEQ58" s="104"/>
      <c r="BER58" s="104"/>
      <c r="BES58" s="104"/>
      <c r="BET58" s="104"/>
      <c r="BEU58" s="104"/>
      <c r="BEV58" s="104"/>
      <c r="BEW58" s="104"/>
      <c r="BEX58" s="104"/>
      <c r="BEY58" s="104"/>
      <c r="BEZ58" s="104"/>
      <c r="BFA58" s="104"/>
      <c r="BFB58" s="104"/>
      <c r="BFC58" s="104"/>
      <c r="BFD58" s="104"/>
      <c r="BFE58" s="104"/>
      <c r="BFF58" s="104"/>
      <c r="BFG58" s="104"/>
      <c r="BFH58" s="104"/>
      <c r="BFI58" s="104"/>
      <c r="BFJ58" s="104"/>
      <c r="BFK58" s="104"/>
      <c r="BFL58" s="104"/>
      <c r="BFM58" s="104"/>
      <c r="BFN58" s="104"/>
      <c r="BFO58" s="104"/>
      <c r="BFP58" s="104"/>
      <c r="BFQ58" s="104"/>
      <c r="BFR58" s="104"/>
      <c r="BFS58" s="104"/>
      <c r="BFT58" s="104"/>
      <c r="BFU58" s="104"/>
      <c r="BFV58" s="104"/>
      <c r="BFW58" s="104"/>
      <c r="BFX58" s="104"/>
      <c r="BFY58" s="104"/>
      <c r="BFZ58" s="104"/>
      <c r="BGA58" s="104"/>
      <c r="BGB58" s="104"/>
      <c r="BGC58" s="104"/>
      <c r="BGD58" s="104"/>
      <c r="BGE58" s="104"/>
      <c r="BGF58" s="104"/>
      <c r="BGG58" s="104"/>
      <c r="BGH58" s="104"/>
      <c r="BGI58" s="104"/>
      <c r="BGJ58" s="104"/>
      <c r="BGK58" s="104"/>
      <c r="BGL58" s="104"/>
      <c r="BGM58" s="104"/>
      <c r="BGN58" s="104"/>
      <c r="BGO58" s="104"/>
      <c r="BGP58" s="104"/>
      <c r="BGQ58" s="104"/>
      <c r="BGR58" s="104"/>
      <c r="BGS58" s="104"/>
      <c r="BGT58" s="104"/>
      <c r="BGU58" s="104"/>
      <c r="BGV58" s="104"/>
      <c r="BGW58" s="104"/>
      <c r="BGX58" s="104"/>
      <c r="BGY58" s="104"/>
      <c r="BGZ58" s="104"/>
      <c r="BHA58" s="104"/>
      <c r="BHB58" s="104"/>
      <c r="BHC58" s="104"/>
      <c r="BHD58" s="104"/>
      <c r="BHE58" s="104"/>
      <c r="BHF58" s="104"/>
      <c r="BHG58" s="104"/>
      <c r="BHH58" s="104"/>
      <c r="BHI58" s="104"/>
      <c r="BHJ58" s="104"/>
      <c r="BHK58" s="104"/>
      <c r="BHL58" s="104"/>
      <c r="BHM58" s="104"/>
      <c r="BHN58" s="104"/>
      <c r="BHO58" s="104"/>
      <c r="BHP58" s="104"/>
      <c r="BHQ58" s="104"/>
      <c r="BHR58" s="104"/>
      <c r="BHS58" s="104"/>
      <c r="BHT58" s="104"/>
      <c r="BHU58" s="104"/>
      <c r="BHV58" s="104"/>
      <c r="BHW58" s="104"/>
      <c r="BHX58" s="104"/>
      <c r="BHY58" s="104"/>
      <c r="BHZ58" s="104"/>
      <c r="BIA58" s="104"/>
      <c r="BIB58" s="104"/>
      <c r="BIC58" s="104"/>
      <c r="BID58" s="104"/>
      <c r="BIE58" s="104"/>
      <c r="BIF58" s="104"/>
      <c r="BIG58" s="104"/>
      <c r="BIH58" s="104"/>
      <c r="BII58" s="104"/>
      <c r="BIJ58" s="104"/>
      <c r="BIK58" s="104"/>
      <c r="BIL58" s="104"/>
      <c r="BIM58" s="104"/>
      <c r="BIN58" s="104"/>
      <c r="BIO58" s="104"/>
      <c r="BIP58" s="104"/>
      <c r="BIQ58" s="104"/>
      <c r="BIR58" s="104"/>
      <c r="BIS58" s="104"/>
      <c r="BIT58" s="104"/>
      <c r="BIU58" s="104"/>
      <c r="BIV58" s="104"/>
      <c r="BIW58" s="104"/>
      <c r="BIX58" s="104"/>
      <c r="BIY58" s="104"/>
      <c r="BIZ58" s="104"/>
      <c r="BJA58" s="104"/>
      <c r="BJB58" s="104"/>
      <c r="BJC58" s="104"/>
      <c r="BJD58" s="104"/>
      <c r="BJE58" s="104"/>
      <c r="BJF58" s="104"/>
      <c r="BJG58" s="104"/>
      <c r="BJH58" s="104"/>
      <c r="BJI58" s="104"/>
      <c r="BJJ58" s="104"/>
      <c r="BJK58" s="104"/>
      <c r="BJL58" s="104"/>
      <c r="BJM58" s="104"/>
      <c r="BJN58" s="104"/>
      <c r="BJO58" s="104"/>
      <c r="BJP58" s="104"/>
      <c r="BJQ58" s="104"/>
      <c r="BJR58" s="104"/>
      <c r="BJS58" s="104"/>
      <c r="BJT58" s="104"/>
      <c r="BJU58" s="104"/>
      <c r="BJV58" s="104"/>
      <c r="BJW58" s="104"/>
      <c r="BJX58" s="104"/>
      <c r="BJY58" s="104"/>
      <c r="BJZ58" s="104"/>
      <c r="BKA58" s="104"/>
      <c r="BKB58" s="104"/>
      <c r="BKC58" s="104"/>
      <c r="BKD58" s="104"/>
      <c r="BKE58" s="104"/>
      <c r="BKF58" s="104"/>
      <c r="BKG58" s="104"/>
      <c r="BKH58" s="104"/>
      <c r="BKI58" s="104"/>
      <c r="BKJ58" s="104"/>
      <c r="BKK58" s="104"/>
      <c r="BKL58" s="104"/>
      <c r="BKM58" s="104"/>
      <c r="BKN58" s="104"/>
      <c r="BKO58" s="104"/>
      <c r="BKP58" s="104"/>
      <c r="BKQ58" s="104"/>
      <c r="BKR58" s="104"/>
      <c r="BKS58" s="104"/>
      <c r="BKT58" s="104"/>
      <c r="BKU58" s="104"/>
      <c r="BKV58" s="104"/>
      <c r="BKW58" s="104"/>
      <c r="BKX58" s="104"/>
      <c r="BKY58" s="104"/>
      <c r="BKZ58" s="104"/>
      <c r="BLA58" s="104"/>
      <c r="BLB58" s="104"/>
      <c r="BLC58" s="104"/>
      <c r="BLD58" s="104"/>
      <c r="BLE58" s="104"/>
      <c r="BLF58" s="104"/>
      <c r="BLG58" s="104"/>
      <c r="BLH58" s="104"/>
      <c r="BLI58" s="104"/>
      <c r="BLJ58" s="104"/>
      <c r="BLK58" s="104"/>
      <c r="BLL58" s="104"/>
      <c r="BLM58" s="104"/>
      <c r="BLN58" s="104"/>
      <c r="BLO58" s="104"/>
      <c r="BLP58" s="104"/>
      <c r="BLQ58" s="104"/>
      <c r="BLR58" s="104"/>
      <c r="BLS58" s="104"/>
      <c r="BLT58" s="104"/>
      <c r="BLU58" s="104"/>
      <c r="BLV58" s="104"/>
      <c r="BLW58" s="104"/>
      <c r="BLX58" s="104"/>
      <c r="BLY58" s="104"/>
      <c r="BLZ58" s="104"/>
      <c r="BMA58" s="104"/>
      <c r="BMB58" s="104"/>
      <c r="BMC58" s="104"/>
      <c r="BMD58" s="104"/>
      <c r="BME58" s="104"/>
      <c r="BMF58" s="104"/>
      <c r="BMG58" s="104"/>
      <c r="BMH58" s="104"/>
      <c r="BMI58" s="104"/>
      <c r="BMJ58" s="104"/>
      <c r="BMK58" s="104"/>
      <c r="BML58" s="104"/>
      <c r="BMM58" s="104"/>
      <c r="BMN58" s="104"/>
      <c r="BMO58" s="104"/>
      <c r="BMP58" s="104"/>
      <c r="BMQ58" s="104"/>
      <c r="BMR58" s="104"/>
      <c r="BMS58" s="104"/>
      <c r="BMT58" s="104"/>
      <c r="BMU58" s="104"/>
      <c r="BMV58" s="104"/>
      <c r="BMW58" s="104"/>
      <c r="BMX58" s="104"/>
      <c r="BMY58" s="104"/>
      <c r="BMZ58" s="104"/>
      <c r="BNA58" s="104"/>
      <c r="BNB58" s="104"/>
      <c r="BNC58" s="104"/>
      <c r="BND58" s="104"/>
      <c r="BNE58" s="104"/>
      <c r="BNF58" s="104"/>
      <c r="BNG58" s="104"/>
      <c r="BNH58" s="104"/>
      <c r="BNI58" s="104"/>
      <c r="BNJ58" s="104"/>
      <c r="BNK58" s="104"/>
      <c r="BNL58" s="104"/>
      <c r="BNM58" s="104"/>
      <c r="BNN58" s="104"/>
      <c r="BNO58" s="104"/>
      <c r="BNP58" s="104"/>
      <c r="BNQ58" s="104"/>
      <c r="BNR58" s="104"/>
      <c r="BNS58" s="104"/>
      <c r="BNT58" s="104"/>
      <c r="BNU58" s="104"/>
      <c r="BNV58" s="104"/>
      <c r="BNW58" s="104"/>
      <c r="BNX58" s="104"/>
      <c r="BNY58" s="104"/>
      <c r="BNZ58" s="104"/>
      <c r="BOA58" s="104"/>
      <c r="BOB58" s="104"/>
      <c r="BOC58" s="104"/>
      <c r="BOD58" s="104"/>
      <c r="BOE58" s="104"/>
      <c r="BOF58" s="104"/>
      <c r="BOG58" s="104"/>
      <c r="BOH58" s="104"/>
      <c r="BOI58" s="104"/>
      <c r="BOJ58" s="104"/>
      <c r="BOK58" s="104"/>
      <c r="BOL58" s="104"/>
      <c r="BOM58" s="104"/>
      <c r="BON58" s="104"/>
      <c r="BOO58" s="104"/>
      <c r="BOP58" s="104"/>
      <c r="BOQ58" s="104"/>
      <c r="BOR58" s="104"/>
      <c r="BOS58" s="104"/>
      <c r="BOT58" s="104"/>
      <c r="BOU58" s="104"/>
      <c r="BOV58" s="104"/>
      <c r="BOW58" s="104"/>
      <c r="BOX58" s="104"/>
      <c r="BOY58" s="104"/>
      <c r="BOZ58" s="104"/>
      <c r="BPA58" s="104"/>
      <c r="BPB58" s="104"/>
      <c r="BPC58" s="104"/>
      <c r="BPD58" s="104"/>
      <c r="BPE58" s="104"/>
      <c r="BPF58" s="104"/>
      <c r="BPG58" s="104"/>
      <c r="BPH58" s="104"/>
      <c r="BPI58" s="104"/>
      <c r="BPJ58" s="104"/>
      <c r="BPK58" s="104"/>
      <c r="BPL58" s="104"/>
      <c r="BPM58" s="104"/>
      <c r="BPN58" s="104"/>
      <c r="BPO58" s="104"/>
      <c r="BPP58" s="104"/>
      <c r="BPQ58" s="104"/>
      <c r="BPR58" s="104"/>
      <c r="BPS58" s="104"/>
      <c r="BPT58" s="104"/>
      <c r="BPU58" s="104"/>
      <c r="BPV58" s="104"/>
      <c r="BPW58" s="104"/>
      <c r="BPX58" s="104"/>
      <c r="BPY58" s="104"/>
      <c r="BPZ58" s="104"/>
      <c r="BQA58" s="104"/>
      <c r="BQB58" s="104"/>
      <c r="BQC58" s="104"/>
      <c r="BQD58" s="104"/>
      <c r="BQE58" s="104"/>
      <c r="BQF58" s="104"/>
      <c r="BQG58" s="104"/>
      <c r="BQH58" s="104"/>
      <c r="BQI58" s="104"/>
      <c r="BQJ58" s="104"/>
      <c r="BQK58" s="104"/>
      <c r="BQL58" s="104"/>
      <c r="BQM58" s="104"/>
      <c r="BQN58" s="104"/>
      <c r="BQO58" s="104"/>
      <c r="BQP58" s="104"/>
      <c r="BQQ58" s="104"/>
      <c r="BQR58" s="104"/>
      <c r="BQS58" s="104"/>
      <c r="BQT58" s="104"/>
      <c r="BQU58" s="104"/>
      <c r="BQV58" s="104"/>
      <c r="BQW58" s="104"/>
      <c r="BQX58" s="104"/>
      <c r="BQY58" s="104"/>
      <c r="BQZ58" s="104"/>
      <c r="BRA58" s="104"/>
      <c r="BRB58" s="104"/>
      <c r="BRC58" s="104"/>
      <c r="BRD58" s="104"/>
      <c r="BRE58" s="104"/>
      <c r="BRF58" s="104"/>
      <c r="BRG58" s="104"/>
      <c r="BRH58" s="104"/>
      <c r="BRI58" s="104"/>
      <c r="BRJ58" s="104"/>
      <c r="BRK58" s="104"/>
      <c r="BRL58" s="104"/>
      <c r="BRM58" s="104"/>
      <c r="BRN58" s="104"/>
      <c r="BRO58" s="104"/>
      <c r="BRP58" s="104"/>
      <c r="BRQ58" s="104"/>
    </row>
    <row r="59" spans="1:1837" s="93" customFormat="1" ht="93" customHeight="1" thickBot="1" x14ac:dyDescent="0.35">
      <c r="A59" s="786"/>
      <c r="B59" s="789"/>
      <c r="C59" s="789"/>
      <c r="D59" s="801"/>
      <c r="E59" s="899"/>
      <c r="F59" s="128">
        <v>1</v>
      </c>
      <c r="G59" s="161">
        <f t="shared" ref="G59:G61" si="14">F59/SUM($F$58:$F$61)</f>
        <v>0.16666666666666666</v>
      </c>
      <c r="H59" s="796"/>
      <c r="I59" s="797" t="s">
        <v>493</v>
      </c>
      <c r="J59" s="796" t="s">
        <v>268</v>
      </c>
      <c r="K59" s="882"/>
      <c r="L59" s="442" t="s">
        <v>321</v>
      </c>
      <c r="M59" s="441" t="s">
        <v>270</v>
      </c>
      <c r="N59" s="108"/>
      <c r="O59" s="243"/>
      <c r="P59" s="724"/>
      <c r="Q59" s="151">
        <v>0</v>
      </c>
      <c r="R59" s="151">
        <v>-1</v>
      </c>
      <c r="S59" s="151">
        <v>-1</v>
      </c>
      <c r="T59" s="338">
        <f t="shared" ref="T59:V62" si="15">Q59*$G59</f>
        <v>0</v>
      </c>
      <c r="U59" s="338">
        <f t="shared" si="15"/>
        <v>-0.16666666666666666</v>
      </c>
      <c r="V59" s="338">
        <f t="shared" si="15"/>
        <v>-0.16666666666666666</v>
      </c>
      <c r="W59" s="442" t="s">
        <v>269</v>
      </c>
      <c r="X59" s="441" t="s">
        <v>271</v>
      </c>
      <c r="Y59" s="109"/>
      <c r="Z59" s="245"/>
      <c r="AA59" s="725"/>
      <c r="AB59" s="151">
        <v>0</v>
      </c>
      <c r="AC59" s="151">
        <v>-1</v>
      </c>
      <c r="AD59" s="151">
        <v>-2</v>
      </c>
      <c r="AE59" s="312">
        <f t="shared" ref="AE59:AG62" si="16">AB59*$G59</f>
        <v>0</v>
      </c>
      <c r="AF59" s="312">
        <f t="shared" si="16"/>
        <v>-0.16666666666666666</v>
      </c>
      <c r="AG59" s="312">
        <f t="shared" si="16"/>
        <v>-0.33333333333333331</v>
      </c>
      <c r="AH59" s="442" t="s">
        <v>322</v>
      </c>
      <c r="AI59" s="22" t="s">
        <v>387</v>
      </c>
      <c r="AJ59" s="110"/>
      <c r="AK59" s="110"/>
      <c r="AL59" s="516"/>
      <c r="AM59" s="512">
        <v>0</v>
      </c>
      <c r="AN59" s="151">
        <v>0</v>
      </c>
      <c r="AO59" s="151">
        <v>0</v>
      </c>
      <c r="AP59" s="223">
        <f t="shared" si="8"/>
        <v>0</v>
      </c>
      <c r="AQ59" s="223">
        <f t="shared" si="8"/>
        <v>0</v>
      </c>
      <c r="AR59" s="223">
        <f t="shared" si="1"/>
        <v>0</v>
      </c>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4"/>
      <c r="EW59" s="104"/>
      <c r="EX59" s="104"/>
      <c r="EY59" s="104"/>
      <c r="EZ59" s="104"/>
      <c r="FA59" s="104"/>
      <c r="FB59" s="104"/>
      <c r="FC59" s="104"/>
      <c r="FD59" s="104"/>
      <c r="FE59" s="104"/>
      <c r="FF59" s="104"/>
      <c r="FG59" s="104"/>
      <c r="FH59" s="104"/>
      <c r="FI59" s="104"/>
      <c r="FJ59" s="104"/>
      <c r="FK59" s="104"/>
      <c r="FL59" s="104"/>
      <c r="FM59" s="104"/>
      <c r="FN59" s="104"/>
      <c r="FO59" s="104"/>
      <c r="FP59" s="104"/>
      <c r="FQ59" s="104"/>
      <c r="FR59" s="104"/>
      <c r="FS59" s="104"/>
      <c r="FT59" s="104"/>
      <c r="FU59" s="104"/>
      <c r="FV59" s="104"/>
      <c r="FW59" s="104"/>
      <c r="FX59" s="104"/>
      <c r="FY59" s="104"/>
      <c r="FZ59" s="104"/>
      <c r="GA59" s="104"/>
      <c r="GB59" s="104"/>
      <c r="GC59" s="104"/>
      <c r="GD59" s="104"/>
      <c r="GE59" s="104"/>
      <c r="GF59" s="104"/>
      <c r="GG59" s="104"/>
      <c r="GH59" s="104"/>
      <c r="GI59" s="104"/>
      <c r="GJ59" s="104"/>
      <c r="GK59" s="104"/>
      <c r="GL59" s="104"/>
      <c r="GM59" s="104"/>
      <c r="GN59" s="104"/>
      <c r="GO59" s="104"/>
      <c r="GP59" s="104"/>
      <c r="GQ59" s="104"/>
      <c r="GR59" s="104"/>
      <c r="GS59" s="104"/>
      <c r="GT59" s="104"/>
      <c r="GU59" s="104"/>
      <c r="GV59" s="104"/>
      <c r="GW59" s="104"/>
      <c r="GX59" s="104"/>
      <c r="GY59" s="104"/>
      <c r="GZ59" s="104"/>
      <c r="HA59" s="104"/>
      <c r="HB59" s="104"/>
      <c r="HC59" s="104"/>
      <c r="HD59" s="104"/>
      <c r="HE59" s="104"/>
      <c r="HF59" s="104"/>
      <c r="HG59" s="104"/>
      <c r="HH59" s="104"/>
      <c r="HI59" s="104"/>
      <c r="HJ59" s="104"/>
      <c r="HK59" s="104"/>
      <c r="HL59" s="104"/>
      <c r="HM59" s="104"/>
      <c r="HN59" s="104"/>
      <c r="HO59" s="104"/>
      <c r="HP59" s="104"/>
      <c r="HQ59" s="104"/>
      <c r="HR59" s="104"/>
      <c r="HS59" s="104"/>
      <c r="HT59" s="104"/>
      <c r="HU59" s="104"/>
      <c r="HV59" s="104"/>
      <c r="HW59" s="104"/>
      <c r="HX59" s="104"/>
      <c r="HY59" s="104"/>
      <c r="HZ59" s="104"/>
      <c r="IA59" s="104"/>
      <c r="IB59" s="104"/>
      <c r="IC59" s="104"/>
      <c r="ID59" s="104"/>
      <c r="IE59" s="104"/>
      <c r="IF59" s="104"/>
      <c r="IG59" s="104"/>
      <c r="IH59" s="104"/>
      <c r="II59" s="104"/>
      <c r="IJ59" s="104"/>
      <c r="IK59" s="104"/>
      <c r="IL59" s="104"/>
      <c r="IM59" s="104"/>
      <c r="IN59" s="104"/>
      <c r="IO59" s="104"/>
      <c r="IP59" s="104"/>
      <c r="IQ59" s="104"/>
      <c r="IR59" s="104"/>
      <c r="IS59" s="104"/>
      <c r="IT59" s="104"/>
      <c r="IU59" s="104"/>
      <c r="IV59" s="104"/>
      <c r="IW59" s="104"/>
      <c r="IX59" s="104"/>
      <c r="IY59" s="104"/>
      <c r="IZ59" s="104"/>
      <c r="JA59" s="104"/>
      <c r="JB59" s="104"/>
      <c r="JC59" s="104"/>
      <c r="JD59" s="104"/>
      <c r="JE59" s="104"/>
      <c r="JF59" s="104"/>
      <c r="JG59" s="104"/>
      <c r="JH59" s="104"/>
      <c r="JI59" s="104"/>
      <c r="JJ59" s="104"/>
      <c r="JK59" s="104"/>
      <c r="JL59" s="104"/>
      <c r="JM59" s="104"/>
      <c r="JN59" s="104"/>
      <c r="JO59" s="104"/>
      <c r="JP59" s="104"/>
      <c r="JQ59" s="104"/>
      <c r="JR59" s="104"/>
      <c r="JS59" s="104"/>
      <c r="JT59" s="104"/>
      <c r="JU59" s="104"/>
      <c r="JV59" s="104"/>
      <c r="JW59" s="104"/>
      <c r="JX59" s="104"/>
      <c r="JY59" s="104"/>
      <c r="JZ59" s="104"/>
      <c r="KA59" s="104"/>
      <c r="KB59" s="104"/>
      <c r="KC59" s="104"/>
      <c r="KD59" s="104"/>
      <c r="KE59" s="104"/>
      <c r="KF59" s="104"/>
      <c r="KG59" s="104"/>
      <c r="KH59" s="104"/>
      <c r="KI59" s="104"/>
      <c r="KJ59" s="104"/>
      <c r="KK59" s="104"/>
      <c r="KL59" s="104"/>
      <c r="KM59" s="104"/>
      <c r="KN59" s="104"/>
      <c r="KO59" s="104"/>
      <c r="KP59" s="104"/>
      <c r="KQ59" s="104"/>
      <c r="KR59" s="104"/>
      <c r="KS59" s="104"/>
      <c r="KT59" s="104"/>
      <c r="KU59" s="104"/>
      <c r="KV59" s="104"/>
      <c r="KW59" s="104"/>
      <c r="KX59" s="104"/>
      <c r="KY59" s="104"/>
      <c r="KZ59" s="104"/>
      <c r="LA59" s="104"/>
      <c r="LB59" s="104"/>
      <c r="LC59" s="104"/>
      <c r="LD59" s="104"/>
      <c r="LE59" s="104"/>
      <c r="LF59" s="104"/>
      <c r="LG59" s="104"/>
      <c r="LH59" s="104"/>
      <c r="LI59" s="104"/>
      <c r="LJ59" s="104"/>
      <c r="LK59" s="104"/>
      <c r="LL59" s="104"/>
      <c r="LM59" s="104"/>
      <c r="LN59" s="104"/>
      <c r="LO59" s="104"/>
      <c r="LP59" s="104"/>
      <c r="LQ59" s="104"/>
      <c r="LR59" s="104"/>
      <c r="LS59" s="104"/>
      <c r="LT59" s="104"/>
      <c r="LU59" s="104"/>
      <c r="LV59" s="104"/>
      <c r="LW59" s="104"/>
      <c r="LX59" s="104"/>
      <c r="LY59" s="104"/>
      <c r="LZ59" s="104"/>
      <c r="MA59" s="104"/>
      <c r="MB59" s="104"/>
      <c r="MC59" s="104"/>
      <c r="MD59" s="104"/>
      <c r="ME59" s="104"/>
      <c r="MF59" s="104"/>
      <c r="MG59" s="104"/>
      <c r="MH59" s="104"/>
      <c r="MI59" s="104"/>
      <c r="MJ59" s="104"/>
      <c r="MK59" s="104"/>
      <c r="ML59" s="104"/>
      <c r="MM59" s="104"/>
      <c r="MN59" s="104"/>
      <c r="MO59" s="104"/>
      <c r="MP59" s="104"/>
      <c r="MQ59" s="104"/>
      <c r="MR59" s="104"/>
      <c r="MS59" s="104"/>
      <c r="MT59" s="104"/>
      <c r="MU59" s="104"/>
      <c r="MV59" s="104"/>
      <c r="MW59" s="104"/>
      <c r="MX59" s="104"/>
      <c r="MY59" s="104"/>
      <c r="MZ59" s="104"/>
      <c r="NA59" s="104"/>
      <c r="NB59" s="104"/>
      <c r="NC59" s="104"/>
      <c r="ND59" s="104"/>
      <c r="NE59" s="104"/>
      <c r="NF59" s="104"/>
      <c r="NG59" s="104"/>
      <c r="NH59" s="104"/>
      <c r="NI59" s="104"/>
      <c r="NJ59" s="104"/>
      <c r="NK59" s="104"/>
      <c r="NL59" s="104"/>
      <c r="NM59" s="104"/>
      <c r="NN59" s="104"/>
      <c r="NO59" s="104"/>
      <c r="NP59" s="104"/>
      <c r="NQ59" s="104"/>
      <c r="NR59" s="104"/>
      <c r="NS59" s="104"/>
      <c r="NT59" s="104"/>
      <c r="NU59" s="104"/>
      <c r="NV59" s="104"/>
      <c r="NW59" s="104"/>
      <c r="NX59" s="104"/>
      <c r="NY59" s="104"/>
      <c r="NZ59" s="104"/>
      <c r="OA59" s="104"/>
      <c r="OB59" s="104"/>
      <c r="OC59" s="104"/>
      <c r="OD59" s="104"/>
      <c r="OE59" s="104"/>
      <c r="OF59" s="104"/>
      <c r="OG59" s="104"/>
      <c r="OH59" s="104"/>
      <c r="OI59" s="104"/>
      <c r="OJ59" s="104"/>
      <c r="OK59" s="104"/>
      <c r="OL59" s="104"/>
      <c r="OM59" s="104"/>
      <c r="ON59" s="104"/>
      <c r="OO59" s="104"/>
      <c r="OP59" s="104"/>
      <c r="OQ59" s="104"/>
      <c r="OR59" s="104"/>
      <c r="OS59" s="104"/>
      <c r="OT59" s="104"/>
      <c r="OU59" s="104"/>
      <c r="OV59" s="104"/>
      <c r="OW59" s="104"/>
      <c r="OX59" s="104"/>
      <c r="OY59" s="104"/>
      <c r="OZ59" s="104"/>
      <c r="PA59" s="104"/>
      <c r="PB59" s="104"/>
      <c r="PC59" s="104"/>
      <c r="PD59" s="104"/>
      <c r="PE59" s="104"/>
      <c r="PF59" s="104"/>
      <c r="PG59" s="104"/>
      <c r="PH59" s="104"/>
      <c r="PI59" s="104"/>
      <c r="PJ59" s="104"/>
      <c r="PK59" s="104"/>
      <c r="PL59" s="104"/>
      <c r="PM59" s="104"/>
      <c r="PN59" s="104"/>
      <c r="PO59" s="104"/>
      <c r="PP59" s="104"/>
      <c r="PQ59" s="104"/>
      <c r="PR59" s="104"/>
      <c r="PS59" s="104"/>
      <c r="PT59" s="104"/>
      <c r="PU59" s="104"/>
      <c r="PV59" s="104"/>
      <c r="PW59" s="104"/>
      <c r="PX59" s="104"/>
      <c r="PY59" s="104"/>
      <c r="PZ59" s="104"/>
      <c r="QA59" s="104"/>
      <c r="QB59" s="104"/>
      <c r="QC59" s="104"/>
      <c r="QD59" s="104"/>
      <c r="QE59" s="104"/>
      <c r="QF59" s="104"/>
      <c r="QG59" s="104"/>
      <c r="QH59" s="104"/>
      <c r="QI59" s="104"/>
      <c r="QJ59" s="104"/>
      <c r="QK59" s="104"/>
      <c r="QL59" s="104"/>
      <c r="QM59" s="104"/>
      <c r="QN59" s="104"/>
      <c r="QO59" s="104"/>
      <c r="QP59" s="104"/>
      <c r="QQ59" s="104"/>
      <c r="QR59" s="104"/>
      <c r="QS59" s="104"/>
      <c r="QT59" s="104"/>
      <c r="QU59" s="104"/>
      <c r="QV59" s="104"/>
      <c r="QW59" s="104"/>
      <c r="QX59" s="104"/>
      <c r="QY59" s="104"/>
      <c r="QZ59" s="104"/>
      <c r="RA59" s="104"/>
      <c r="RB59" s="104"/>
      <c r="RC59" s="104"/>
      <c r="RD59" s="104"/>
      <c r="RE59" s="104"/>
      <c r="RF59" s="104"/>
      <c r="RG59" s="104"/>
      <c r="RH59" s="104"/>
      <c r="RI59" s="104"/>
      <c r="RJ59" s="104"/>
      <c r="RK59" s="104"/>
      <c r="RL59" s="104"/>
      <c r="RM59" s="104"/>
      <c r="RN59" s="104"/>
      <c r="RO59" s="104"/>
      <c r="RP59" s="104"/>
      <c r="RQ59" s="104"/>
      <c r="RR59" s="104"/>
      <c r="RS59" s="104"/>
      <c r="RT59" s="104"/>
      <c r="RU59" s="104"/>
      <c r="RV59" s="104"/>
      <c r="RW59" s="104"/>
      <c r="RX59" s="104"/>
      <c r="RY59" s="104"/>
      <c r="RZ59" s="104"/>
      <c r="SA59" s="104"/>
      <c r="SB59" s="104"/>
      <c r="SC59" s="104"/>
      <c r="SD59" s="104"/>
      <c r="SE59" s="104"/>
      <c r="SF59" s="104"/>
      <c r="SG59" s="104"/>
      <c r="SH59" s="104"/>
      <c r="SI59" s="104"/>
      <c r="SJ59" s="104"/>
      <c r="SK59" s="104"/>
      <c r="SL59" s="104"/>
      <c r="SM59" s="104"/>
      <c r="SN59" s="104"/>
      <c r="SO59" s="104"/>
      <c r="SP59" s="104"/>
      <c r="SQ59" s="104"/>
      <c r="SR59" s="104"/>
      <c r="SS59" s="104"/>
      <c r="ST59" s="104"/>
      <c r="SU59" s="104"/>
      <c r="SV59" s="104"/>
      <c r="SW59" s="104"/>
      <c r="SX59" s="104"/>
      <c r="SY59" s="104"/>
      <c r="SZ59" s="104"/>
      <c r="TA59" s="104"/>
      <c r="TB59" s="104"/>
      <c r="TC59" s="104"/>
      <c r="TD59" s="104"/>
      <c r="TE59" s="104"/>
      <c r="TF59" s="104"/>
      <c r="TG59" s="104"/>
      <c r="TH59" s="104"/>
      <c r="TI59" s="104"/>
      <c r="TJ59" s="104"/>
      <c r="TK59" s="104"/>
      <c r="TL59" s="104"/>
      <c r="TM59" s="104"/>
      <c r="TN59" s="104"/>
      <c r="TO59" s="104"/>
      <c r="TP59" s="104"/>
      <c r="TQ59" s="104"/>
      <c r="TR59" s="104"/>
      <c r="TS59" s="104"/>
      <c r="TT59" s="104"/>
      <c r="TU59" s="104"/>
      <c r="TV59" s="104"/>
      <c r="TW59" s="104"/>
      <c r="TX59" s="104"/>
      <c r="TY59" s="104"/>
      <c r="TZ59" s="104"/>
      <c r="UA59" s="104"/>
      <c r="UB59" s="104"/>
      <c r="UC59" s="104"/>
      <c r="UD59" s="104"/>
      <c r="UE59" s="104"/>
      <c r="UF59" s="104"/>
      <c r="UG59" s="104"/>
      <c r="UH59" s="104"/>
      <c r="UI59" s="104"/>
      <c r="UJ59" s="104"/>
      <c r="UK59" s="104"/>
      <c r="UL59" s="104"/>
      <c r="UM59" s="104"/>
      <c r="UN59" s="104"/>
      <c r="UO59" s="104"/>
      <c r="UP59" s="104"/>
      <c r="UQ59" s="104"/>
      <c r="UR59" s="104"/>
      <c r="US59" s="104"/>
      <c r="UT59" s="104"/>
      <c r="UU59" s="104"/>
      <c r="UV59" s="104"/>
      <c r="UW59" s="104"/>
      <c r="UX59" s="104"/>
      <c r="UY59" s="104"/>
      <c r="UZ59" s="104"/>
      <c r="VA59" s="104"/>
      <c r="VB59" s="104"/>
      <c r="VC59" s="104"/>
      <c r="VD59" s="104"/>
      <c r="VE59" s="104"/>
      <c r="VF59" s="104"/>
      <c r="VG59" s="104"/>
      <c r="VH59" s="104"/>
      <c r="VI59" s="104"/>
      <c r="VJ59" s="104"/>
      <c r="VK59" s="104"/>
      <c r="VL59" s="104"/>
      <c r="VM59" s="104"/>
      <c r="VN59" s="104"/>
      <c r="VO59" s="104"/>
      <c r="VP59" s="104"/>
      <c r="VQ59" s="104"/>
      <c r="VR59" s="104"/>
      <c r="VS59" s="104"/>
      <c r="VT59" s="104"/>
      <c r="VU59" s="104"/>
      <c r="VV59" s="104"/>
      <c r="VW59" s="104"/>
      <c r="VX59" s="104"/>
      <c r="VY59" s="104"/>
      <c r="VZ59" s="104"/>
      <c r="WA59" s="104"/>
      <c r="WB59" s="104"/>
      <c r="WC59" s="104"/>
      <c r="WD59" s="104"/>
      <c r="WE59" s="104"/>
      <c r="WF59" s="104"/>
      <c r="WG59" s="104"/>
      <c r="WH59" s="104"/>
      <c r="WI59" s="104"/>
      <c r="WJ59" s="104"/>
      <c r="WK59" s="104"/>
      <c r="WL59" s="104"/>
      <c r="WM59" s="104"/>
      <c r="WN59" s="104"/>
      <c r="WO59" s="104"/>
      <c r="WP59" s="104"/>
      <c r="WQ59" s="104"/>
      <c r="WR59" s="104"/>
      <c r="WS59" s="104"/>
      <c r="WT59" s="104"/>
      <c r="WU59" s="104"/>
      <c r="WV59" s="104"/>
      <c r="WW59" s="104"/>
      <c r="WX59" s="104"/>
      <c r="WY59" s="104"/>
      <c r="WZ59" s="104"/>
      <c r="XA59" s="104"/>
      <c r="XB59" s="104"/>
      <c r="XC59" s="104"/>
      <c r="XD59" s="104"/>
      <c r="XE59" s="104"/>
      <c r="XF59" s="104"/>
      <c r="XG59" s="104"/>
      <c r="XH59" s="104"/>
      <c r="XI59" s="104"/>
      <c r="XJ59" s="104"/>
      <c r="XK59" s="104"/>
      <c r="XL59" s="104"/>
      <c r="XM59" s="104"/>
      <c r="XN59" s="104"/>
      <c r="XO59" s="104"/>
      <c r="XP59" s="104"/>
      <c r="XQ59" s="104"/>
      <c r="XR59" s="104"/>
      <c r="XS59" s="104"/>
      <c r="XT59" s="104"/>
      <c r="XU59" s="104"/>
      <c r="XV59" s="104"/>
      <c r="XW59" s="104"/>
      <c r="XX59" s="104"/>
      <c r="XY59" s="104"/>
      <c r="XZ59" s="104"/>
      <c r="YA59" s="104"/>
      <c r="YB59" s="104"/>
      <c r="YC59" s="104"/>
      <c r="YD59" s="104"/>
      <c r="YE59" s="104"/>
      <c r="YF59" s="104"/>
      <c r="YG59" s="104"/>
      <c r="YH59" s="104"/>
      <c r="YI59" s="104"/>
      <c r="YJ59" s="104"/>
      <c r="YK59" s="104"/>
      <c r="YL59" s="104"/>
      <c r="YM59" s="104"/>
      <c r="YN59" s="104"/>
      <c r="YO59" s="104"/>
      <c r="YP59" s="104"/>
      <c r="YQ59" s="104"/>
      <c r="YR59" s="104"/>
      <c r="YS59" s="104"/>
      <c r="YT59" s="104"/>
      <c r="YU59" s="104"/>
      <c r="YV59" s="104"/>
      <c r="YW59" s="104"/>
      <c r="YX59" s="104"/>
      <c r="YY59" s="104"/>
      <c r="YZ59" s="104"/>
      <c r="ZA59" s="104"/>
      <c r="ZB59" s="104"/>
      <c r="ZC59" s="104"/>
      <c r="ZD59" s="104"/>
      <c r="ZE59" s="104"/>
      <c r="ZF59" s="104"/>
      <c r="ZG59" s="104"/>
      <c r="ZH59" s="104"/>
      <c r="ZI59" s="104"/>
      <c r="ZJ59" s="104"/>
      <c r="ZK59" s="104"/>
      <c r="ZL59" s="104"/>
      <c r="ZM59" s="104"/>
      <c r="ZN59" s="104"/>
      <c r="ZO59" s="104"/>
      <c r="ZP59" s="104"/>
      <c r="ZQ59" s="104"/>
      <c r="ZR59" s="104"/>
      <c r="ZS59" s="104"/>
      <c r="ZT59" s="104"/>
      <c r="ZU59" s="104"/>
      <c r="ZV59" s="104"/>
      <c r="ZW59" s="104"/>
      <c r="ZX59" s="104"/>
      <c r="ZY59" s="104"/>
      <c r="ZZ59" s="104"/>
      <c r="AAA59" s="104"/>
      <c r="AAB59" s="104"/>
      <c r="AAC59" s="104"/>
      <c r="AAD59" s="104"/>
      <c r="AAE59" s="104"/>
      <c r="AAF59" s="104"/>
      <c r="AAG59" s="104"/>
      <c r="AAH59" s="104"/>
      <c r="AAI59" s="104"/>
      <c r="AAJ59" s="104"/>
      <c r="AAK59" s="104"/>
      <c r="AAL59" s="104"/>
      <c r="AAM59" s="104"/>
      <c r="AAN59" s="104"/>
      <c r="AAO59" s="104"/>
      <c r="AAP59" s="104"/>
      <c r="AAQ59" s="104"/>
      <c r="AAR59" s="104"/>
      <c r="AAS59" s="104"/>
      <c r="AAT59" s="104"/>
      <c r="AAU59" s="104"/>
      <c r="AAV59" s="104"/>
      <c r="AAW59" s="104"/>
      <c r="AAX59" s="104"/>
      <c r="AAY59" s="104"/>
      <c r="AAZ59" s="104"/>
      <c r="ABA59" s="104"/>
      <c r="ABB59" s="104"/>
      <c r="ABC59" s="104"/>
      <c r="ABD59" s="104"/>
      <c r="ABE59" s="104"/>
      <c r="ABF59" s="104"/>
      <c r="ABG59" s="104"/>
      <c r="ABH59" s="104"/>
      <c r="ABI59" s="104"/>
      <c r="ABJ59" s="104"/>
      <c r="ABK59" s="104"/>
      <c r="ABL59" s="104"/>
      <c r="ABM59" s="104"/>
      <c r="ABN59" s="104"/>
      <c r="ABO59" s="104"/>
      <c r="ABP59" s="104"/>
      <c r="ABQ59" s="104"/>
      <c r="ABR59" s="104"/>
      <c r="ABS59" s="104"/>
      <c r="ABT59" s="104"/>
      <c r="ABU59" s="104"/>
      <c r="ABV59" s="104"/>
      <c r="ABW59" s="104"/>
      <c r="ABX59" s="104"/>
      <c r="ABY59" s="104"/>
      <c r="ABZ59" s="104"/>
      <c r="ACA59" s="104"/>
      <c r="ACB59" s="104"/>
      <c r="ACC59" s="104"/>
      <c r="ACD59" s="104"/>
      <c r="ACE59" s="104"/>
      <c r="ACF59" s="104"/>
      <c r="ACG59" s="104"/>
      <c r="ACH59" s="104"/>
      <c r="ACI59" s="104"/>
      <c r="ACJ59" s="104"/>
      <c r="ACK59" s="104"/>
      <c r="ACL59" s="104"/>
      <c r="ACM59" s="104"/>
      <c r="ACN59" s="104"/>
      <c r="ACO59" s="104"/>
      <c r="ACP59" s="104"/>
      <c r="ACQ59" s="104"/>
      <c r="ACR59" s="104"/>
      <c r="ACS59" s="104"/>
      <c r="ACT59" s="104"/>
      <c r="ACU59" s="104"/>
      <c r="ACV59" s="104"/>
      <c r="ACW59" s="104"/>
      <c r="ACX59" s="104"/>
      <c r="ACY59" s="104"/>
      <c r="ACZ59" s="104"/>
      <c r="ADA59" s="104"/>
      <c r="ADB59" s="104"/>
      <c r="ADC59" s="104"/>
      <c r="ADD59" s="104"/>
      <c r="ADE59" s="104"/>
      <c r="ADF59" s="104"/>
      <c r="ADG59" s="104"/>
      <c r="ADH59" s="104"/>
      <c r="ADI59" s="104"/>
      <c r="ADJ59" s="104"/>
      <c r="ADK59" s="104"/>
      <c r="ADL59" s="104"/>
      <c r="ADM59" s="104"/>
      <c r="ADN59" s="104"/>
      <c r="ADO59" s="104"/>
      <c r="ADP59" s="104"/>
      <c r="ADQ59" s="104"/>
      <c r="ADR59" s="104"/>
      <c r="ADS59" s="104"/>
      <c r="ADT59" s="104"/>
      <c r="ADU59" s="104"/>
      <c r="ADV59" s="104"/>
      <c r="ADW59" s="104"/>
      <c r="ADX59" s="104"/>
      <c r="ADY59" s="104"/>
      <c r="ADZ59" s="104"/>
      <c r="AEA59" s="104"/>
      <c r="AEB59" s="104"/>
      <c r="AEC59" s="104"/>
      <c r="AED59" s="104"/>
      <c r="AEE59" s="104"/>
      <c r="AEF59" s="104"/>
      <c r="AEG59" s="104"/>
      <c r="AEH59" s="104"/>
      <c r="AEI59" s="104"/>
      <c r="AEJ59" s="104"/>
      <c r="AEK59" s="104"/>
      <c r="AEL59" s="104"/>
      <c r="AEM59" s="104"/>
      <c r="AEN59" s="104"/>
      <c r="AEO59" s="104"/>
      <c r="AEP59" s="104"/>
      <c r="AEQ59" s="104"/>
      <c r="AER59" s="104"/>
      <c r="AES59" s="104"/>
      <c r="AET59" s="104"/>
      <c r="AEU59" s="104"/>
      <c r="AEV59" s="104"/>
      <c r="AEW59" s="104"/>
      <c r="AEX59" s="104"/>
      <c r="AEY59" s="104"/>
      <c r="AEZ59" s="104"/>
      <c r="AFA59" s="104"/>
      <c r="AFB59" s="104"/>
      <c r="AFC59" s="104"/>
      <c r="AFD59" s="104"/>
      <c r="AFE59" s="104"/>
      <c r="AFF59" s="104"/>
      <c r="AFG59" s="104"/>
      <c r="AFH59" s="104"/>
      <c r="AFI59" s="104"/>
      <c r="AFJ59" s="104"/>
      <c r="AFK59" s="104"/>
      <c r="AFL59" s="104"/>
      <c r="AFM59" s="104"/>
      <c r="AFN59" s="104"/>
      <c r="AFO59" s="104"/>
      <c r="AFP59" s="104"/>
      <c r="AFQ59" s="104"/>
      <c r="AFR59" s="104"/>
      <c r="AFS59" s="104"/>
      <c r="AFT59" s="104"/>
      <c r="AFU59" s="104"/>
      <c r="AFV59" s="104"/>
      <c r="AFW59" s="104"/>
      <c r="AFX59" s="104"/>
      <c r="AFY59" s="104"/>
      <c r="AFZ59" s="104"/>
      <c r="AGA59" s="104"/>
      <c r="AGB59" s="104"/>
      <c r="AGC59" s="104"/>
      <c r="AGD59" s="104"/>
      <c r="AGE59" s="104"/>
      <c r="AGF59" s="104"/>
      <c r="AGG59" s="104"/>
      <c r="AGH59" s="104"/>
      <c r="AGI59" s="104"/>
      <c r="AGJ59" s="104"/>
      <c r="AGK59" s="104"/>
      <c r="AGL59" s="104"/>
      <c r="AGM59" s="104"/>
      <c r="AGN59" s="104"/>
      <c r="AGO59" s="104"/>
      <c r="AGP59" s="104"/>
      <c r="AGQ59" s="104"/>
      <c r="AGR59" s="104"/>
      <c r="AGS59" s="104"/>
      <c r="AGT59" s="104"/>
      <c r="AGU59" s="104"/>
      <c r="AGV59" s="104"/>
      <c r="AGW59" s="104"/>
      <c r="AGX59" s="104"/>
      <c r="AGY59" s="104"/>
      <c r="AGZ59" s="104"/>
      <c r="AHA59" s="104"/>
      <c r="AHB59" s="104"/>
      <c r="AHC59" s="104"/>
      <c r="AHD59" s="104"/>
      <c r="AHE59" s="104"/>
      <c r="AHF59" s="104"/>
      <c r="AHG59" s="104"/>
      <c r="AHH59" s="104"/>
      <c r="AHI59" s="104"/>
      <c r="AHJ59" s="104"/>
      <c r="AHK59" s="104"/>
      <c r="AHL59" s="104"/>
      <c r="AHM59" s="104"/>
      <c r="AHN59" s="104"/>
      <c r="AHO59" s="104"/>
      <c r="AHP59" s="104"/>
      <c r="AHQ59" s="104"/>
      <c r="AHR59" s="104"/>
      <c r="AHS59" s="104"/>
      <c r="AHT59" s="104"/>
      <c r="AHU59" s="104"/>
      <c r="AHV59" s="104"/>
      <c r="AHW59" s="104"/>
      <c r="AHX59" s="104"/>
      <c r="AHY59" s="104"/>
      <c r="AHZ59" s="104"/>
      <c r="AIA59" s="104"/>
      <c r="AIB59" s="104"/>
      <c r="AIC59" s="104"/>
      <c r="AID59" s="104"/>
      <c r="AIE59" s="104"/>
      <c r="AIF59" s="104"/>
      <c r="AIG59" s="104"/>
      <c r="AIH59" s="104"/>
      <c r="AII59" s="104"/>
      <c r="AIJ59" s="104"/>
      <c r="AIK59" s="104"/>
      <c r="AIL59" s="104"/>
      <c r="AIM59" s="104"/>
      <c r="AIN59" s="104"/>
      <c r="AIO59" s="104"/>
      <c r="AIP59" s="104"/>
      <c r="AIQ59" s="104"/>
      <c r="AIR59" s="104"/>
      <c r="AIS59" s="104"/>
      <c r="AIT59" s="104"/>
      <c r="AIU59" s="104"/>
      <c r="AIV59" s="104"/>
      <c r="AIW59" s="104"/>
      <c r="AIX59" s="104"/>
      <c r="AIY59" s="104"/>
      <c r="AIZ59" s="104"/>
      <c r="AJA59" s="104"/>
      <c r="AJB59" s="104"/>
      <c r="AJC59" s="104"/>
      <c r="AJD59" s="104"/>
      <c r="AJE59" s="104"/>
      <c r="AJF59" s="104"/>
      <c r="AJG59" s="104"/>
      <c r="AJH59" s="104"/>
      <c r="AJI59" s="104"/>
      <c r="AJJ59" s="104"/>
      <c r="AJK59" s="104"/>
      <c r="AJL59" s="104"/>
      <c r="AJM59" s="104"/>
      <c r="AJN59" s="104"/>
      <c r="AJO59" s="104"/>
      <c r="AJP59" s="104"/>
      <c r="AJQ59" s="104"/>
      <c r="AJR59" s="104"/>
      <c r="AJS59" s="104"/>
      <c r="AJT59" s="104"/>
      <c r="AJU59" s="104"/>
      <c r="AJV59" s="104"/>
      <c r="AJW59" s="104"/>
      <c r="AJX59" s="104"/>
      <c r="AJY59" s="104"/>
      <c r="AJZ59" s="104"/>
      <c r="AKA59" s="104"/>
      <c r="AKB59" s="104"/>
      <c r="AKC59" s="104"/>
      <c r="AKD59" s="104"/>
      <c r="AKE59" s="104"/>
      <c r="AKF59" s="104"/>
      <c r="AKG59" s="104"/>
      <c r="AKH59" s="104"/>
      <c r="AKI59" s="104"/>
      <c r="AKJ59" s="104"/>
      <c r="AKK59" s="104"/>
      <c r="AKL59" s="104"/>
      <c r="AKM59" s="104"/>
      <c r="AKN59" s="104"/>
      <c r="AKO59" s="104"/>
      <c r="AKP59" s="104"/>
      <c r="AKQ59" s="104"/>
      <c r="AKR59" s="104"/>
      <c r="AKS59" s="104"/>
      <c r="AKT59" s="104"/>
      <c r="AKU59" s="104"/>
      <c r="AKV59" s="104"/>
      <c r="AKW59" s="104"/>
      <c r="AKX59" s="104"/>
      <c r="AKY59" s="104"/>
      <c r="AKZ59" s="104"/>
      <c r="ALA59" s="104"/>
      <c r="ALB59" s="104"/>
      <c r="ALC59" s="104"/>
      <c r="ALD59" s="104"/>
      <c r="ALE59" s="104"/>
      <c r="ALF59" s="104"/>
      <c r="ALG59" s="104"/>
      <c r="ALH59" s="104"/>
      <c r="ALI59" s="104"/>
      <c r="ALJ59" s="104"/>
      <c r="ALK59" s="104"/>
      <c r="ALL59" s="104"/>
      <c r="ALM59" s="104"/>
      <c r="ALN59" s="104"/>
      <c r="ALO59" s="104"/>
      <c r="ALP59" s="104"/>
      <c r="ALQ59" s="104"/>
      <c r="ALR59" s="104"/>
      <c r="ALS59" s="104"/>
      <c r="ALT59" s="104"/>
      <c r="ALU59" s="104"/>
      <c r="ALV59" s="104"/>
      <c r="ALW59" s="104"/>
      <c r="ALX59" s="104"/>
      <c r="ALY59" s="104"/>
      <c r="ALZ59" s="104"/>
      <c r="AMA59" s="104"/>
      <c r="AMB59" s="104"/>
      <c r="AMC59" s="104"/>
      <c r="AMD59" s="104"/>
      <c r="AME59" s="104"/>
      <c r="AMF59" s="104"/>
      <c r="AMG59" s="104"/>
      <c r="AMH59" s="104"/>
      <c r="AMI59" s="104"/>
      <c r="AMJ59" s="104"/>
      <c r="AMK59" s="104"/>
      <c r="AML59" s="104"/>
      <c r="AMM59" s="104"/>
      <c r="AMN59" s="104"/>
      <c r="AMO59" s="104"/>
      <c r="AMP59" s="104"/>
      <c r="AMQ59" s="104"/>
      <c r="AMR59" s="104"/>
      <c r="AMS59" s="104"/>
      <c r="AMT59" s="104"/>
      <c r="AMU59" s="104"/>
      <c r="AMV59" s="104"/>
      <c r="AMW59" s="104"/>
      <c r="AMX59" s="104"/>
      <c r="AMY59" s="104"/>
      <c r="AMZ59" s="104"/>
      <c r="ANA59" s="104"/>
      <c r="ANB59" s="104"/>
      <c r="ANC59" s="104"/>
      <c r="AND59" s="104"/>
      <c r="ANE59" s="104"/>
      <c r="ANF59" s="104"/>
      <c r="ANG59" s="104"/>
      <c r="ANH59" s="104"/>
      <c r="ANI59" s="104"/>
      <c r="ANJ59" s="104"/>
      <c r="ANK59" s="104"/>
      <c r="ANL59" s="104"/>
      <c r="ANM59" s="104"/>
      <c r="ANN59" s="104"/>
      <c r="ANO59" s="104"/>
      <c r="ANP59" s="104"/>
      <c r="ANQ59" s="104"/>
      <c r="ANR59" s="104"/>
      <c r="ANS59" s="104"/>
      <c r="ANT59" s="104"/>
      <c r="ANU59" s="104"/>
      <c r="ANV59" s="104"/>
      <c r="ANW59" s="104"/>
      <c r="ANX59" s="104"/>
      <c r="ANY59" s="104"/>
      <c r="ANZ59" s="104"/>
      <c r="AOA59" s="104"/>
      <c r="AOB59" s="104"/>
      <c r="AOC59" s="104"/>
      <c r="AOD59" s="104"/>
      <c r="AOE59" s="104"/>
      <c r="AOF59" s="104"/>
      <c r="AOG59" s="104"/>
      <c r="AOH59" s="104"/>
      <c r="AOI59" s="104"/>
      <c r="AOJ59" s="104"/>
      <c r="AOK59" s="104"/>
      <c r="AOL59" s="104"/>
      <c r="AOM59" s="104"/>
      <c r="AON59" s="104"/>
      <c r="AOO59" s="104"/>
      <c r="AOP59" s="104"/>
      <c r="AOQ59" s="104"/>
      <c r="AOR59" s="104"/>
      <c r="AOS59" s="104"/>
      <c r="AOT59" s="104"/>
      <c r="AOU59" s="104"/>
      <c r="AOV59" s="104"/>
      <c r="AOW59" s="104"/>
      <c r="AOX59" s="104"/>
      <c r="AOY59" s="104"/>
      <c r="AOZ59" s="104"/>
      <c r="APA59" s="104"/>
      <c r="APB59" s="104"/>
      <c r="APC59" s="104"/>
      <c r="APD59" s="104"/>
      <c r="APE59" s="104"/>
      <c r="APF59" s="104"/>
      <c r="APG59" s="104"/>
      <c r="APH59" s="104"/>
      <c r="API59" s="104"/>
      <c r="APJ59" s="104"/>
      <c r="APK59" s="104"/>
      <c r="APL59" s="104"/>
      <c r="APM59" s="104"/>
      <c r="APN59" s="104"/>
      <c r="APO59" s="104"/>
      <c r="APP59" s="104"/>
      <c r="APQ59" s="104"/>
      <c r="APR59" s="104"/>
      <c r="APS59" s="104"/>
      <c r="APT59" s="104"/>
      <c r="APU59" s="104"/>
      <c r="APV59" s="104"/>
      <c r="APW59" s="104"/>
      <c r="APX59" s="104"/>
      <c r="APY59" s="104"/>
      <c r="APZ59" s="104"/>
      <c r="AQA59" s="104"/>
      <c r="AQB59" s="104"/>
      <c r="AQC59" s="104"/>
      <c r="AQD59" s="104"/>
      <c r="AQE59" s="104"/>
      <c r="AQF59" s="104"/>
      <c r="AQG59" s="104"/>
      <c r="AQH59" s="104"/>
      <c r="AQI59" s="104"/>
      <c r="AQJ59" s="104"/>
      <c r="AQK59" s="104"/>
      <c r="AQL59" s="104"/>
      <c r="AQM59" s="104"/>
      <c r="AQN59" s="104"/>
      <c r="AQO59" s="104"/>
      <c r="AQP59" s="104"/>
      <c r="AQQ59" s="104"/>
      <c r="AQR59" s="104"/>
      <c r="AQS59" s="104"/>
      <c r="AQT59" s="104"/>
      <c r="AQU59" s="104"/>
      <c r="AQV59" s="104"/>
      <c r="AQW59" s="104"/>
      <c r="AQX59" s="104"/>
      <c r="AQY59" s="104"/>
      <c r="AQZ59" s="104"/>
      <c r="ARA59" s="104"/>
      <c r="ARB59" s="104"/>
      <c r="ARC59" s="104"/>
      <c r="ARD59" s="104"/>
      <c r="ARE59" s="104"/>
      <c r="ARF59" s="104"/>
      <c r="ARG59" s="104"/>
      <c r="ARH59" s="104"/>
      <c r="ARI59" s="104"/>
      <c r="ARJ59" s="104"/>
      <c r="ARK59" s="104"/>
      <c r="ARL59" s="104"/>
      <c r="ARM59" s="104"/>
      <c r="ARN59" s="104"/>
      <c r="ARO59" s="104"/>
      <c r="ARP59" s="104"/>
      <c r="ARQ59" s="104"/>
      <c r="ARR59" s="104"/>
      <c r="ARS59" s="104"/>
      <c r="ART59" s="104"/>
      <c r="ARU59" s="104"/>
      <c r="ARV59" s="104"/>
      <c r="ARW59" s="104"/>
      <c r="ARX59" s="104"/>
      <c r="ARY59" s="104"/>
      <c r="ARZ59" s="104"/>
      <c r="ASA59" s="104"/>
      <c r="ASB59" s="104"/>
      <c r="ASC59" s="104"/>
      <c r="ASD59" s="104"/>
      <c r="ASE59" s="104"/>
      <c r="ASF59" s="104"/>
      <c r="ASG59" s="104"/>
      <c r="ASH59" s="104"/>
      <c r="ASI59" s="104"/>
      <c r="ASJ59" s="104"/>
      <c r="ASK59" s="104"/>
      <c r="ASL59" s="104"/>
      <c r="ASM59" s="104"/>
      <c r="ASN59" s="104"/>
      <c r="ASO59" s="104"/>
      <c r="ASP59" s="104"/>
      <c r="ASQ59" s="104"/>
      <c r="ASR59" s="104"/>
      <c r="ASS59" s="104"/>
      <c r="AST59" s="104"/>
      <c r="ASU59" s="104"/>
      <c r="ASV59" s="104"/>
      <c r="ASW59" s="104"/>
      <c r="ASX59" s="104"/>
      <c r="ASY59" s="104"/>
      <c r="ASZ59" s="104"/>
      <c r="ATA59" s="104"/>
      <c r="ATB59" s="104"/>
      <c r="ATC59" s="104"/>
      <c r="ATD59" s="104"/>
      <c r="ATE59" s="104"/>
      <c r="ATF59" s="104"/>
      <c r="ATG59" s="104"/>
      <c r="ATH59" s="104"/>
      <c r="ATI59" s="104"/>
      <c r="ATJ59" s="104"/>
      <c r="ATK59" s="104"/>
      <c r="ATL59" s="104"/>
      <c r="ATM59" s="104"/>
      <c r="ATN59" s="104"/>
      <c r="ATO59" s="104"/>
      <c r="ATP59" s="104"/>
      <c r="ATQ59" s="104"/>
      <c r="ATR59" s="104"/>
      <c r="ATS59" s="104"/>
      <c r="ATT59" s="104"/>
      <c r="ATU59" s="104"/>
      <c r="ATV59" s="104"/>
      <c r="ATW59" s="104"/>
      <c r="ATX59" s="104"/>
      <c r="ATY59" s="104"/>
      <c r="ATZ59" s="104"/>
      <c r="AUA59" s="104"/>
      <c r="AUB59" s="104"/>
      <c r="AUC59" s="104"/>
      <c r="AUD59" s="104"/>
      <c r="AUE59" s="104"/>
      <c r="AUF59" s="104"/>
      <c r="AUG59" s="104"/>
      <c r="AUH59" s="104"/>
      <c r="AUI59" s="104"/>
      <c r="AUJ59" s="104"/>
      <c r="AUK59" s="104"/>
      <c r="AUL59" s="104"/>
      <c r="AUM59" s="104"/>
      <c r="AUN59" s="104"/>
      <c r="AUO59" s="104"/>
      <c r="AUP59" s="104"/>
      <c r="AUQ59" s="104"/>
      <c r="AUR59" s="104"/>
      <c r="AUS59" s="104"/>
      <c r="AUT59" s="104"/>
      <c r="AUU59" s="104"/>
      <c r="AUV59" s="104"/>
      <c r="AUW59" s="104"/>
      <c r="AUX59" s="104"/>
      <c r="AUY59" s="104"/>
      <c r="AUZ59" s="104"/>
      <c r="AVA59" s="104"/>
      <c r="AVB59" s="104"/>
      <c r="AVC59" s="104"/>
      <c r="AVD59" s="104"/>
      <c r="AVE59" s="104"/>
      <c r="AVF59" s="104"/>
      <c r="AVG59" s="104"/>
      <c r="AVH59" s="104"/>
      <c r="AVI59" s="104"/>
      <c r="AVJ59" s="104"/>
      <c r="AVK59" s="104"/>
      <c r="AVL59" s="104"/>
      <c r="AVM59" s="104"/>
      <c r="AVN59" s="104"/>
      <c r="AVO59" s="104"/>
      <c r="AVP59" s="104"/>
      <c r="AVQ59" s="104"/>
      <c r="AVR59" s="104"/>
      <c r="AVS59" s="104"/>
      <c r="AVT59" s="104"/>
      <c r="AVU59" s="104"/>
      <c r="AVV59" s="104"/>
      <c r="AVW59" s="104"/>
      <c r="AVX59" s="104"/>
      <c r="AVY59" s="104"/>
      <c r="AVZ59" s="104"/>
      <c r="AWA59" s="104"/>
      <c r="AWB59" s="104"/>
      <c r="AWC59" s="104"/>
      <c r="AWD59" s="104"/>
      <c r="AWE59" s="104"/>
      <c r="AWF59" s="104"/>
      <c r="AWG59" s="104"/>
      <c r="AWH59" s="104"/>
      <c r="AWI59" s="104"/>
      <c r="AWJ59" s="104"/>
      <c r="AWK59" s="104"/>
      <c r="AWL59" s="104"/>
      <c r="AWM59" s="104"/>
      <c r="AWN59" s="104"/>
      <c r="AWO59" s="104"/>
      <c r="AWP59" s="104"/>
      <c r="AWQ59" s="104"/>
      <c r="AWR59" s="104"/>
      <c r="AWS59" s="104"/>
      <c r="AWT59" s="104"/>
      <c r="AWU59" s="104"/>
      <c r="AWV59" s="104"/>
      <c r="AWW59" s="104"/>
      <c r="AWX59" s="104"/>
      <c r="AWY59" s="104"/>
      <c r="AWZ59" s="104"/>
      <c r="AXA59" s="104"/>
      <c r="AXB59" s="104"/>
      <c r="AXC59" s="104"/>
      <c r="AXD59" s="104"/>
      <c r="AXE59" s="104"/>
      <c r="AXF59" s="104"/>
      <c r="AXG59" s="104"/>
      <c r="AXH59" s="104"/>
      <c r="AXI59" s="104"/>
      <c r="AXJ59" s="104"/>
      <c r="AXK59" s="104"/>
      <c r="AXL59" s="104"/>
      <c r="AXM59" s="104"/>
      <c r="AXN59" s="104"/>
      <c r="AXO59" s="104"/>
      <c r="AXP59" s="104"/>
      <c r="AXQ59" s="104"/>
      <c r="AXR59" s="104"/>
      <c r="AXS59" s="104"/>
      <c r="AXT59" s="104"/>
      <c r="AXU59" s="104"/>
      <c r="AXV59" s="104"/>
      <c r="AXW59" s="104"/>
      <c r="AXX59" s="104"/>
      <c r="AXY59" s="104"/>
      <c r="AXZ59" s="104"/>
      <c r="AYA59" s="104"/>
      <c r="AYB59" s="104"/>
      <c r="AYC59" s="104"/>
      <c r="AYD59" s="104"/>
      <c r="AYE59" s="104"/>
      <c r="AYF59" s="104"/>
      <c r="AYG59" s="104"/>
      <c r="AYH59" s="104"/>
      <c r="AYI59" s="104"/>
      <c r="AYJ59" s="104"/>
      <c r="AYK59" s="104"/>
      <c r="AYL59" s="104"/>
      <c r="AYM59" s="104"/>
      <c r="AYN59" s="104"/>
      <c r="AYO59" s="104"/>
      <c r="AYP59" s="104"/>
      <c r="AYQ59" s="104"/>
      <c r="AYR59" s="104"/>
      <c r="AYS59" s="104"/>
      <c r="AYT59" s="104"/>
      <c r="AYU59" s="104"/>
      <c r="AYV59" s="104"/>
      <c r="AYW59" s="104"/>
      <c r="AYX59" s="104"/>
      <c r="AYY59" s="104"/>
      <c r="AYZ59" s="104"/>
      <c r="AZA59" s="104"/>
      <c r="AZB59" s="104"/>
      <c r="AZC59" s="104"/>
      <c r="AZD59" s="104"/>
      <c r="AZE59" s="104"/>
      <c r="AZF59" s="104"/>
      <c r="AZG59" s="104"/>
      <c r="AZH59" s="104"/>
      <c r="AZI59" s="104"/>
      <c r="AZJ59" s="104"/>
      <c r="AZK59" s="104"/>
      <c r="AZL59" s="104"/>
      <c r="AZM59" s="104"/>
      <c r="AZN59" s="104"/>
      <c r="AZO59" s="104"/>
      <c r="AZP59" s="104"/>
      <c r="AZQ59" s="104"/>
      <c r="AZR59" s="104"/>
      <c r="AZS59" s="104"/>
      <c r="AZT59" s="104"/>
      <c r="AZU59" s="104"/>
      <c r="AZV59" s="104"/>
      <c r="AZW59" s="104"/>
      <c r="AZX59" s="104"/>
      <c r="AZY59" s="104"/>
      <c r="AZZ59" s="104"/>
      <c r="BAA59" s="104"/>
      <c r="BAB59" s="104"/>
      <c r="BAC59" s="104"/>
      <c r="BAD59" s="104"/>
      <c r="BAE59" s="104"/>
      <c r="BAF59" s="104"/>
      <c r="BAG59" s="104"/>
      <c r="BAH59" s="104"/>
      <c r="BAI59" s="104"/>
      <c r="BAJ59" s="104"/>
      <c r="BAK59" s="104"/>
      <c r="BAL59" s="104"/>
      <c r="BAM59" s="104"/>
      <c r="BAN59" s="104"/>
      <c r="BAO59" s="104"/>
      <c r="BAP59" s="104"/>
      <c r="BAQ59" s="104"/>
      <c r="BAR59" s="104"/>
      <c r="BAS59" s="104"/>
      <c r="BAT59" s="104"/>
      <c r="BAU59" s="104"/>
      <c r="BAV59" s="104"/>
      <c r="BAW59" s="104"/>
      <c r="BAX59" s="104"/>
      <c r="BAY59" s="104"/>
      <c r="BAZ59" s="104"/>
      <c r="BBA59" s="104"/>
      <c r="BBB59" s="104"/>
      <c r="BBC59" s="104"/>
      <c r="BBD59" s="104"/>
      <c r="BBE59" s="104"/>
      <c r="BBF59" s="104"/>
      <c r="BBG59" s="104"/>
      <c r="BBH59" s="104"/>
      <c r="BBI59" s="104"/>
      <c r="BBJ59" s="104"/>
      <c r="BBK59" s="104"/>
      <c r="BBL59" s="104"/>
      <c r="BBM59" s="104"/>
      <c r="BBN59" s="104"/>
      <c r="BBO59" s="104"/>
      <c r="BBP59" s="104"/>
      <c r="BBQ59" s="104"/>
      <c r="BBR59" s="104"/>
      <c r="BBS59" s="104"/>
      <c r="BBT59" s="104"/>
      <c r="BBU59" s="104"/>
      <c r="BBV59" s="104"/>
      <c r="BBW59" s="104"/>
      <c r="BBX59" s="104"/>
      <c r="BBY59" s="104"/>
      <c r="BBZ59" s="104"/>
      <c r="BCA59" s="104"/>
      <c r="BCB59" s="104"/>
      <c r="BCC59" s="104"/>
      <c r="BCD59" s="104"/>
      <c r="BCE59" s="104"/>
      <c r="BCF59" s="104"/>
      <c r="BCG59" s="104"/>
      <c r="BCH59" s="104"/>
      <c r="BCI59" s="104"/>
      <c r="BCJ59" s="104"/>
      <c r="BCK59" s="104"/>
      <c r="BCL59" s="104"/>
      <c r="BCM59" s="104"/>
      <c r="BCN59" s="104"/>
      <c r="BCO59" s="104"/>
      <c r="BCP59" s="104"/>
      <c r="BCQ59" s="104"/>
      <c r="BCR59" s="104"/>
      <c r="BCS59" s="104"/>
      <c r="BCT59" s="104"/>
      <c r="BCU59" s="104"/>
      <c r="BCV59" s="104"/>
      <c r="BCW59" s="104"/>
      <c r="BCX59" s="104"/>
      <c r="BCY59" s="104"/>
      <c r="BCZ59" s="104"/>
      <c r="BDA59" s="104"/>
      <c r="BDB59" s="104"/>
      <c r="BDC59" s="104"/>
      <c r="BDD59" s="104"/>
      <c r="BDE59" s="104"/>
      <c r="BDF59" s="104"/>
      <c r="BDG59" s="104"/>
      <c r="BDH59" s="104"/>
      <c r="BDI59" s="104"/>
      <c r="BDJ59" s="104"/>
      <c r="BDK59" s="104"/>
      <c r="BDL59" s="104"/>
      <c r="BDM59" s="104"/>
      <c r="BDN59" s="104"/>
      <c r="BDO59" s="104"/>
      <c r="BDP59" s="104"/>
      <c r="BDQ59" s="104"/>
      <c r="BDR59" s="104"/>
      <c r="BDS59" s="104"/>
      <c r="BDT59" s="104"/>
      <c r="BDU59" s="104"/>
      <c r="BDV59" s="104"/>
      <c r="BDW59" s="104"/>
      <c r="BDX59" s="104"/>
      <c r="BDY59" s="104"/>
      <c r="BDZ59" s="104"/>
      <c r="BEA59" s="104"/>
      <c r="BEB59" s="104"/>
      <c r="BEC59" s="104"/>
      <c r="BED59" s="104"/>
      <c r="BEE59" s="104"/>
      <c r="BEF59" s="104"/>
      <c r="BEG59" s="104"/>
      <c r="BEH59" s="104"/>
      <c r="BEI59" s="104"/>
      <c r="BEJ59" s="104"/>
      <c r="BEK59" s="104"/>
      <c r="BEL59" s="104"/>
      <c r="BEM59" s="104"/>
      <c r="BEN59" s="104"/>
      <c r="BEO59" s="104"/>
      <c r="BEP59" s="104"/>
      <c r="BEQ59" s="104"/>
      <c r="BER59" s="104"/>
      <c r="BES59" s="104"/>
      <c r="BET59" s="104"/>
      <c r="BEU59" s="104"/>
      <c r="BEV59" s="104"/>
      <c r="BEW59" s="104"/>
      <c r="BEX59" s="104"/>
      <c r="BEY59" s="104"/>
      <c r="BEZ59" s="104"/>
      <c r="BFA59" s="104"/>
      <c r="BFB59" s="104"/>
      <c r="BFC59" s="104"/>
      <c r="BFD59" s="104"/>
      <c r="BFE59" s="104"/>
      <c r="BFF59" s="104"/>
      <c r="BFG59" s="104"/>
      <c r="BFH59" s="104"/>
      <c r="BFI59" s="104"/>
      <c r="BFJ59" s="104"/>
      <c r="BFK59" s="104"/>
      <c r="BFL59" s="104"/>
      <c r="BFM59" s="104"/>
      <c r="BFN59" s="104"/>
      <c r="BFO59" s="104"/>
      <c r="BFP59" s="104"/>
      <c r="BFQ59" s="104"/>
      <c r="BFR59" s="104"/>
      <c r="BFS59" s="104"/>
      <c r="BFT59" s="104"/>
      <c r="BFU59" s="104"/>
      <c r="BFV59" s="104"/>
      <c r="BFW59" s="104"/>
      <c r="BFX59" s="104"/>
      <c r="BFY59" s="104"/>
      <c r="BFZ59" s="104"/>
      <c r="BGA59" s="104"/>
      <c r="BGB59" s="104"/>
      <c r="BGC59" s="104"/>
      <c r="BGD59" s="104"/>
      <c r="BGE59" s="104"/>
      <c r="BGF59" s="104"/>
      <c r="BGG59" s="104"/>
      <c r="BGH59" s="104"/>
      <c r="BGI59" s="104"/>
      <c r="BGJ59" s="104"/>
      <c r="BGK59" s="104"/>
      <c r="BGL59" s="104"/>
      <c r="BGM59" s="104"/>
      <c r="BGN59" s="104"/>
      <c r="BGO59" s="104"/>
      <c r="BGP59" s="104"/>
      <c r="BGQ59" s="104"/>
      <c r="BGR59" s="104"/>
      <c r="BGS59" s="104"/>
      <c r="BGT59" s="104"/>
      <c r="BGU59" s="104"/>
      <c r="BGV59" s="104"/>
      <c r="BGW59" s="104"/>
      <c r="BGX59" s="104"/>
      <c r="BGY59" s="104"/>
      <c r="BGZ59" s="104"/>
      <c r="BHA59" s="104"/>
      <c r="BHB59" s="104"/>
      <c r="BHC59" s="104"/>
      <c r="BHD59" s="104"/>
      <c r="BHE59" s="104"/>
      <c r="BHF59" s="104"/>
      <c r="BHG59" s="104"/>
      <c r="BHH59" s="104"/>
      <c r="BHI59" s="104"/>
      <c r="BHJ59" s="104"/>
      <c r="BHK59" s="104"/>
      <c r="BHL59" s="104"/>
      <c r="BHM59" s="104"/>
      <c r="BHN59" s="104"/>
      <c r="BHO59" s="104"/>
      <c r="BHP59" s="104"/>
      <c r="BHQ59" s="104"/>
      <c r="BHR59" s="104"/>
      <c r="BHS59" s="104"/>
      <c r="BHT59" s="104"/>
      <c r="BHU59" s="104"/>
      <c r="BHV59" s="104"/>
      <c r="BHW59" s="104"/>
      <c r="BHX59" s="104"/>
      <c r="BHY59" s="104"/>
      <c r="BHZ59" s="104"/>
      <c r="BIA59" s="104"/>
      <c r="BIB59" s="104"/>
      <c r="BIC59" s="104"/>
      <c r="BID59" s="104"/>
      <c r="BIE59" s="104"/>
      <c r="BIF59" s="104"/>
      <c r="BIG59" s="104"/>
      <c r="BIH59" s="104"/>
      <c r="BII59" s="104"/>
      <c r="BIJ59" s="104"/>
      <c r="BIK59" s="104"/>
      <c r="BIL59" s="104"/>
      <c r="BIM59" s="104"/>
      <c r="BIN59" s="104"/>
      <c r="BIO59" s="104"/>
      <c r="BIP59" s="104"/>
      <c r="BIQ59" s="104"/>
      <c r="BIR59" s="104"/>
      <c r="BIS59" s="104"/>
      <c r="BIT59" s="104"/>
      <c r="BIU59" s="104"/>
      <c r="BIV59" s="104"/>
      <c r="BIW59" s="104"/>
      <c r="BIX59" s="104"/>
      <c r="BIY59" s="104"/>
      <c r="BIZ59" s="104"/>
      <c r="BJA59" s="104"/>
      <c r="BJB59" s="104"/>
      <c r="BJC59" s="104"/>
      <c r="BJD59" s="104"/>
      <c r="BJE59" s="104"/>
      <c r="BJF59" s="104"/>
      <c r="BJG59" s="104"/>
      <c r="BJH59" s="104"/>
      <c r="BJI59" s="104"/>
      <c r="BJJ59" s="104"/>
      <c r="BJK59" s="104"/>
      <c r="BJL59" s="104"/>
      <c r="BJM59" s="104"/>
      <c r="BJN59" s="104"/>
      <c r="BJO59" s="104"/>
      <c r="BJP59" s="104"/>
      <c r="BJQ59" s="104"/>
      <c r="BJR59" s="104"/>
      <c r="BJS59" s="104"/>
      <c r="BJT59" s="104"/>
      <c r="BJU59" s="104"/>
      <c r="BJV59" s="104"/>
      <c r="BJW59" s="104"/>
      <c r="BJX59" s="104"/>
      <c r="BJY59" s="104"/>
      <c r="BJZ59" s="104"/>
      <c r="BKA59" s="104"/>
      <c r="BKB59" s="104"/>
      <c r="BKC59" s="104"/>
      <c r="BKD59" s="104"/>
      <c r="BKE59" s="104"/>
      <c r="BKF59" s="104"/>
      <c r="BKG59" s="104"/>
      <c r="BKH59" s="104"/>
      <c r="BKI59" s="104"/>
      <c r="BKJ59" s="104"/>
      <c r="BKK59" s="104"/>
      <c r="BKL59" s="104"/>
      <c r="BKM59" s="104"/>
      <c r="BKN59" s="104"/>
      <c r="BKO59" s="104"/>
      <c r="BKP59" s="104"/>
      <c r="BKQ59" s="104"/>
      <c r="BKR59" s="104"/>
      <c r="BKS59" s="104"/>
      <c r="BKT59" s="104"/>
      <c r="BKU59" s="104"/>
      <c r="BKV59" s="104"/>
      <c r="BKW59" s="104"/>
      <c r="BKX59" s="104"/>
      <c r="BKY59" s="104"/>
      <c r="BKZ59" s="104"/>
      <c r="BLA59" s="104"/>
      <c r="BLB59" s="104"/>
      <c r="BLC59" s="104"/>
      <c r="BLD59" s="104"/>
      <c r="BLE59" s="104"/>
      <c r="BLF59" s="104"/>
      <c r="BLG59" s="104"/>
      <c r="BLH59" s="104"/>
      <c r="BLI59" s="104"/>
      <c r="BLJ59" s="104"/>
      <c r="BLK59" s="104"/>
      <c r="BLL59" s="104"/>
      <c r="BLM59" s="104"/>
      <c r="BLN59" s="104"/>
      <c r="BLO59" s="104"/>
      <c r="BLP59" s="104"/>
      <c r="BLQ59" s="104"/>
      <c r="BLR59" s="104"/>
      <c r="BLS59" s="104"/>
      <c r="BLT59" s="104"/>
      <c r="BLU59" s="104"/>
      <c r="BLV59" s="104"/>
      <c r="BLW59" s="104"/>
      <c r="BLX59" s="104"/>
      <c r="BLY59" s="104"/>
      <c r="BLZ59" s="104"/>
      <c r="BMA59" s="104"/>
      <c r="BMB59" s="104"/>
      <c r="BMC59" s="104"/>
      <c r="BMD59" s="104"/>
      <c r="BME59" s="104"/>
      <c r="BMF59" s="104"/>
      <c r="BMG59" s="104"/>
      <c r="BMH59" s="104"/>
      <c r="BMI59" s="104"/>
      <c r="BMJ59" s="104"/>
      <c r="BMK59" s="104"/>
      <c r="BML59" s="104"/>
      <c r="BMM59" s="104"/>
      <c r="BMN59" s="104"/>
      <c r="BMO59" s="104"/>
      <c r="BMP59" s="104"/>
      <c r="BMQ59" s="104"/>
      <c r="BMR59" s="104"/>
      <c r="BMS59" s="104"/>
      <c r="BMT59" s="104"/>
      <c r="BMU59" s="104"/>
      <c r="BMV59" s="104"/>
      <c r="BMW59" s="104"/>
      <c r="BMX59" s="104"/>
      <c r="BMY59" s="104"/>
      <c r="BMZ59" s="104"/>
      <c r="BNA59" s="104"/>
      <c r="BNB59" s="104"/>
      <c r="BNC59" s="104"/>
      <c r="BND59" s="104"/>
      <c r="BNE59" s="104"/>
      <c r="BNF59" s="104"/>
      <c r="BNG59" s="104"/>
      <c r="BNH59" s="104"/>
      <c r="BNI59" s="104"/>
      <c r="BNJ59" s="104"/>
      <c r="BNK59" s="104"/>
      <c r="BNL59" s="104"/>
      <c r="BNM59" s="104"/>
      <c r="BNN59" s="104"/>
      <c r="BNO59" s="104"/>
      <c r="BNP59" s="104"/>
      <c r="BNQ59" s="104"/>
      <c r="BNR59" s="104"/>
      <c r="BNS59" s="104"/>
      <c r="BNT59" s="104"/>
      <c r="BNU59" s="104"/>
      <c r="BNV59" s="104"/>
      <c r="BNW59" s="104"/>
      <c r="BNX59" s="104"/>
      <c r="BNY59" s="104"/>
      <c r="BNZ59" s="104"/>
      <c r="BOA59" s="104"/>
      <c r="BOB59" s="104"/>
      <c r="BOC59" s="104"/>
      <c r="BOD59" s="104"/>
      <c r="BOE59" s="104"/>
      <c r="BOF59" s="104"/>
      <c r="BOG59" s="104"/>
      <c r="BOH59" s="104"/>
      <c r="BOI59" s="104"/>
      <c r="BOJ59" s="104"/>
      <c r="BOK59" s="104"/>
      <c r="BOL59" s="104"/>
      <c r="BOM59" s="104"/>
      <c r="BON59" s="104"/>
      <c r="BOO59" s="104"/>
      <c r="BOP59" s="104"/>
      <c r="BOQ59" s="104"/>
      <c r="BOR59" s="104"/>
      <c r="BOS59" s="104"/>
      <c r="BOT59" s="104"/>
      <c r="BOU59" s="104"/>
      <c r="BOV59" s="104"/>
      <c r="BOW59" s="104"/>
      <c r="BOX59" s="104"/>
      <c r="BOY59" s="104"/>
      <c r="BOZ59" s="104"/>
      <c r="BPA59" s="104"/>
      <c r="BPB59" s="104"/>
      <c r="BPC59" s="104"/>
      <c r="BPD59" s="104"/>
      <c r="BPE59" s="104"/>
      <c r="BPF59" s="104"/>
      <c r="BPG59" s="104"/>
      <c r="BPH59" s="104"/>
      <c r="BPI59" s="104"/>
      <c r="BPJ59" s="104"/>
      <c r="BPK59" s="104"/>
      <c r="BPL59" s="104"/>
      <c r="BPM59" s="104"/>
      <c r="BPN59" s="104"/>
      <c r="BPO59" s="104"/>
      <c r="BPP59" s="104"/>
      <c r="BPQ59" s="104"/>
      <c r="BPR59" s="104"/>
      <c r="BPS59" s="104"/>
      <c r="BPT59" s="104"/>
      <c r="BPU59" s="104"/>
      <c r="BPV59" s="104"/>
      <c r="BPW59" s="104"/>
      <c r="BPX59" s="104"/>
      <c r="BPY59" s="104"/>
      <c r="BPZ59" s="104"/>
      <c r="BQA59" s="104"/>
      <c r="BQB59" s="104"/>
      <c r="BQC59" s="104"/>
      <c r="BQD59" s="104"/>
      <c r="BQE59" s="104"/>
      <c r="BQF59" s="104"/>
      <c r="BQG59" s="104"/>
      <c r="BQH59" s="104"/>
      <c r="BQI59" s="104"/>
      <c r="BQJ59" s="104"/>
      <c r="BQK59" s="104"/>
      <c r="BQL59" s="104"/>
      <c r="BQM59" s="104"/>
      <c r="BQN59" s="104"/>
      <c r="BQO59" s="104"/>
      <c r="BQP59" s="104"/>
      <c r="BQQ59" s="104"/>
      <c r="BQR59" s="104"/>
      <c r="BQS59" s="104"/>
      <c r="BQT59" s="104"/>
      <c r="BQU59" s="104"/>
      <c r="BQV59" s="104"/>
      <c r="BQW59" s="104"/>
      <c r="BQX59" s="104"/>
      <c r="BQY59" s="104"/>
      <c r="BQZ59" s="104"/>
      <c r="BRA59" s="104"/>
      <c r="BRB59" s="104"/>
      <c r="BRC59" s="104"/>
      <c r="BRD59" s="104"/>
      <c r="BRE59" s="104"/>
      <c r="BRF59" s="104"/>
      <c r="BRG59" s="104"/>
      <c r="BRH59" s="104"/>
      <c r="BRI59" s="104"/>
      <c r="BRJ59" s="104"/>
      <c r="BRK59" s="104"/>
      <c r="BRL59" s="104"/>
      <c r="BRM59" s="104"/>
      <c r="BRN59" s="104"/>
      <c r="BRO59" s="104"/>
      <c r="BRP59" s="104"/>
      <c r="BRQ59" s="104"/>
    </row>
    <row r="60" spans="1:1837" s="93" customFormat="1" ht="84" customHeight="1" thickBot="1" x14ac:dyDescent="0.35">
      <c r="A60" s="786"/>
      <c r="B60" s="789"/>
      <c r="C60" s="789"/>
      <c r="D60" s="801"/>
      <c r="E60" s="844"/>
      <c r="F60" s="128">
        <v>1</v>
      </c>
      <c r="G60" s="161">
        <f t="shared" si="14"/>
        <v>0.16666666666666666</v>
      </c>
      <c r="H60" s="796"/>
      <c r="I60" s="797"/>
      <c r="J60" s="796"/>
      <c r="K60" s="882"/>
      <c r="L60" s="442" t="s">
        <v>654</v>
      </c>
      <c r="M60" s="441" t="s">
        <v>273</v>
      </c>
      <c r="N60" s="108"/>
      <c r="O60" s="243"/>
      <c r="P60" s="263"/>
      <c r="Q60" s="151">
        <v>0</v>
      </c>
      <c r="R60" s="151">
        <v>-1</v>
      </c>
      <c r="S60" s="151">
        <v>-2</v>
      </c>
      <c r="T60" s="338">
        <f t="shared" si="15"/>
        <v>0</v>
      </c>
      <c r="U60" s="338">
        <f t="shared" si="15"/>
        <v>-0.16666666666666666</v>
      </c>
      <c r="V60" s="338">
        <f t="shared" si="15"/>
        <v>-0.33333333333333331</v>
      </c>
      <c r="W60" s="442" t="s">
        <v>272</v>
      </c>
      <c r="X60" s="441" t="s">
        <v>274</v>
      </c>
      <c r="Y60" s="109"/>
      <c r="Z60" s="245"/>
      <c r="AA60" s="725"/>
      <c r="AB60" s="151">
        <v>0</v>
      </c>
      <c r="AC60" s="151">
        <v>-1</v>
      </c>
      <c r="AD60" s="151">
        <v>-2</v>
      </c>
      <c r="AE60" s="312">
        <f t="shared" si="16"/>
        <v>0</v>
      </c>
      <c r="AF60" s="312">
        <f t="shared" si="16"/>
        <v>-0.16666666666666666</v>
      </c>
      <c r="AG60" s="312">
        <f t="shared" si="16"/>
        <v>-0.33333333333333331</v>
      </c>
      <c r="AH60" s="442" t="s">
        <v>321</v>
      </c>
      <c r="AI60" s="441" t="s">
        <v>388</v>
      </c>
      <c r="AJ60" s="110"/>
      <c r="AK60" s="111"/>
      <c r="AL60" s="517"/>
      <c r="AM60" s="512">
        <v>0</v>
      </c>
      <c r="AN60" s="151">
        <v>-1</v>
      </c>
      <c r="AO60" s="151">
        <v>-2</v>
      </c>
      <c r="AP60" s="223">
        <f t="shared" si="8"/>
        <v>0</v>
      </c>
      <c r="AQ60" s="223">
        <f t="shared" si="8"/>
        <v>-0.16666666666666666</v>
      </c>
      <c r="AR60" s="223">
        <f t="shared" si="1"/>
        <v>-0.33333333333333331</v>
      </c>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104"/>
      <c r="BW60" s="104"/>
      <c r="BX60" s="104"/>
      <c r="BY60" s="104"/>
      <c r="BZ60" s="104"/>
      <c r="CA60" s="104"/>
      <c r="CB60" s="104"/>
      <c r="CC60" s="104"/>
      <c r="CD60" s="104"/>
      <c r="CE60" s="104"/>
      <c r="CF60" s="104"/>
      <c r="CG60" s="104"/>
      <c r="CH60" s="104"/>
      <c r="CI60" s="104"/>
      <c r="CJ60" s="104"/>
      <c r="CK60" s="104"/>
      <c r="CL60" s="104"/>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104"/>
      <c r="DN60" s="104"/>
      <c r="DO60" s="104"/>
      <c r="DP60" s="104"/>
      <c r="DQ60" s="104"/>
      <c r="DR60" s="104"/>
      <c r="DS60" s="104"/>
      <c r="DT60" s="104"/>
      <c r="DU60" s="104"/>
      <c r="DV60" s="104"/>
      <c r="DW60" s="104"/>
      <c r="DX60" s="104"/>
      <c r="DY60" s="104"/>
      <c r="DZ60" s="104"/>
      <c r="EA60" s="104"/>
      <c r="EB60" s="104"/>
      <c r="EC60" s="104"/>
      <c r="ED60" s="104"/>
      <c r="EE60" s="104"/>
      <c r="EF60" s="104"/>
      <c r="EG60" s="104"/>
      <c r="EH60" s="104"/>
      <c r="EI60" s="104"/>
      <c r="EJ60" s="104"/>
      <c r="EK60" s="104"/>
      <c r="EL60" s="104"/>
      <c r="EM60" s="104"/>
      <c r="EN60" s="104"/>
      <c r="EO60" s="104"/>
      <c r="EP60" s="104"/>
      <c r="EQ60" s="104"/>
      <c r="ER60" s="104"/>
      <c r="ES60" s="104"/>
      <c r="ET60" s="104"/>
      <c r="EU60" s="104"/>
      <c r="EV60" s="104"/>
      <c r="EW60" s="104"/>
      <c r="EX60" s="104"/>
      <c r="EY60" s="104"/>
      <c r="EZ60" s="104"/>
      <c r="FA60" s="104"/>
      <c r="FB60" s="104"/>
      <c r="FC60" s="104"/>
      <c r="FD60" s="104"/>
      <c r="FE60" s="104"/>
      <c r="FF60" s="104"/>
      <c r="FG60" s="104"/>
      <c r="FH60" s="104"/>
      <c r="FI60" s="104"/>
      <c r="FJ60" s="104"/>
      <c r="FK60" s="104"/>
      <c r="FL60" s="104"/>
      <c r="FM60" s="104"/>
      <c r="FN60" s="104"/>
      <c r="FO60" s="104"/>
      <c r="FP60" s="104"/>
      <c r="FQ60" s="104"/>
      <c r="FR60" s="104"/>
      <c r="FS60" s="104"/>
      <c r="FT60" s="104"/>
      <c r="FU60" s="104"/>
      <c r="FV60" s="104"/>
      <c r="FW60" s="104"/>
      <c r="FX60" s="104"/>
      <c r="FY60" s="104"/>
      <c r="FZ60" s="104"/>
      <c r="GA60" s="104"/>
      <c r="GB60" s="104"/>
      <c r="GC60" s="104"/>
      <c r="GD60" s="104"/>
      <c r="GE60" s="104"/>
      <c r="GF60" s="104"/>
      <c r="GG60" s="104"/>
      <c r="GH60" s="104"/>
      <c r="GI60" s="104"/>
      <c r="GJ60" s="104"/>
      <c r="GK60" s="104"/>
      <c r="GL60" s="104"/>
      <c r="GM60" s="104"/>
      <c r="GN60" s="104"/>
      <c r="GO60" s="104"/>
      <c r="GP60" s="104"/>
      <c r="GQ60" s="104"/>
      <c r="GR60" s="104"/>
      <c r="GS60" s="104"/>
      <c r="GT60" s="104"/>
      <c r="GU60" s="104"/>
      <c r="GV60" s="104"/>
      <c r="GW60" s="104"/>
      <c r="GX60" s="104"/>
      <c r="GY60" s="104"/>
      <c r="GZ60" s="104"/>
      <c r="HA60" s="104"/>
      <c r="HB60" s="104"/>
      <c r="HC60" s="104"/>
      <c r="HD60" s="104"/>
      <c r="HE60" s="104"/>
      <c r="HF60" s="104"/>
      <c r="HG60" s="104"/>
      <c r="HH60" s="104"/>
      <c r="HI60" s="104"/>
      <c r="HJ60" s="104"/>
      <c r="HK60" s="104"/>
      <c r="HL60" s="104"/>
      <c r="HM60" s="104"/>
      <c r="HN60" s="104"/>
      <c r="HO60" s="104"/>
      <c r="HP60" s="104"/>
      <c r="HQ60" s="104"/>
      <c r="HR60" s="104"/>
      <c r="HS60" s="104"/>
      <c r="HT60" s="104"/>
      <c r="HU60" s="104"/>
      <c r="HV60" s="104"/>
      <c r="HW60" s="104"/>
      <c r="HX60" s="104"/>
      <c r="HY60" s="104"/>
      <c r="HZ60" s="104"/>
      <c r="IA60" s="104"/>
      <c r="IB60" s="104"/>
      <c r="IC60" s="104"/>
      <c r="ID60" s="104"/>
      <c r="IE60" s="104"/>
      <c r="IF60" s="104"/>
      <c r="IG60" s="104"/>
      <c r="IH60" s="104"/>
      <c r="II60" s="104"/>
      <c r="IJ60" s="104"/>
      <c r="IK60" s="104"/>
      <c r="IL60" s="104"/>
      <c r="IM60" s="104"/>
      <c r="IN60" s="104"/>
      <c r="IO60" s="104"/>
      <c r="IP60" s="104"/>
      <c r="IQ60" s="104"/>
      <c r="IR60" s="104"/>
      <c r="IS60" s="104"/>
      <c r="IT60" s="104"/>
      <c r="IU60" s="104"/>
      <c r="IV60" s="104"/>
      <c r="IW60" s="104"/>
      <c r="IX60" s="104"/>
      <c r="IY60" s="104"/>
      <c r="IZ60" s="104"/>
      <c r="JA60" s="104"/>
      <c r="JB60" s="104"/>
      <c r="JC60" s="104"/>
      <c r="JD60" s="104"/>
      <c r="JE60" s="104"/>
      <c r="JF60" s="104"/>
      <c r="JG60" s="104"/>
      <c r="JH60" s="104"/>
      <c r="JI60" s="104"/>
      <c r="JJ60" s="104"/>
      <c r="JK60" s="104"/>
      <c r="JL60" s="104"/>
      <c r="JM60" s="104"/>
      <c r="JN60" s="104"/>
      <c r="JO60" s="104"/>
      <c r="JP60" s="104"/>
      <c r="JQ60" s="104"/>
      <c r="JR60" s="104"/>
      <c r="JS60" s="104"/>
      <c r="JT60" s="104"/>
      <c r="JU60" s="104"/>
      <c r="JV60" s="104"/>
      <c r="JW60" s="104"/>
      <c r="JX60" s="104"/>
      <c r="JY60" s="104"/>
      <c r="JZ60" s="104"/>
      <c r="KA60" s="104"/>
      <c r="KB60" s="104"/>
      <c r="KC60" s="104"/>
      <c r="KD60" s="104"/>
      <c r="KE60" s="104"/>
      <c r="KF60" s="104"/>
      <c r="KG60" s="104"/>
      <c r="KH60" s="104"/>
      <c r="KI60" s="104"/>
      <c r="KJ60" s="104"/>
      <c r="KK60" s="104"/>
      <c r="KL60" s="104"/>
      <c r="KM60" s="104"/>
      <c r="KN60" s="104"/>
      <c r="KO60" s="104"/>
      <c r="KP60" s="104"/>
      <c r="KQ60" s="104"/>
      <c r="KR60" s="104"/>
      <c r="KS60" s="104"/>
      <c r="KT60" s="104"/>
      <c r="KU60" s="104"/>
      <c r="KV60" s="104"/>
      <c r="KW60" s="104"/>
      <c r="KX60" s="104"/>
      <c r="KY60" s="104"/>
      <c r="KZ60" s="104"/>
      <c r="LA60" s="104"/>
      <c r="LB60" s="104"/>
      <c r="LC60" s="104"/>
      <c r="LD60" s="104"/>
      <c r="LE60" s="104"/>
      <c r="LF60" s="104"/>
      <c r="LG60" s="104"/>
      <c r="LH60" s="104"/>
      <c r="LI60" s="104"/>
      <c r="LJ60" s="104"/>
      <c r="LK60" s="104"/>
      <c r="LL60" s="104"/>
      <c r="LM60" s="104"/>
      <c r="LN60" s="104"/>
      <c r="LO60" s="104"/>
      <c r="LP60" s="104"/>
      <c r="LQ60" s="104"/>
      <c r="LR60" s="104"/>
      <c r="LS60" s="104"/>
      <c r="LT60" s="104"/>
      <c r="LU60" s="104"/>
      <c r="LV60" s="104"/>
      <c r="LW60" s="104"/>
      <c r="LX60" s="104"/>
      <c r="LY60" s="104"/>
      <c r="LZ60" s="104"/>
      <c r="MA60" s="104"/>
      <c r="MB60" s="104"/>
      <c r="MC60" s="104"/>
      <c r="MD60" s="104"/>
      <c r="ME60" s="104"/>
      <c r="MF60" s="104"/>
      <c r="MG60" s="104"/>
      <c r="MH60" s="104"/>
      <c r="MI60" s="104"/>
      <c r="MJ60" s="104"/>
      <c r="MK60" s="104"/>
      <c r="ML60" s="104"/>
      <c r="MM60" s="104"/>
      <c r="MN60" s="104"/>
      <c r="MO60" s="104"/>
      <c r="MP60" s="104"/>
      <c r="MQ60" s="104"/>
      <c r="MR60" s="104"/>
      <c r="MS60" s="104"/>
      <c r="MT60" s="104"/>
      <c r="MU60" s="104"/>
      <c r="MV60" s="104"/>
      <c r="MW60" s="104"/>
      <c r="MX60" s="104"/>
      <c r="MY60" s="104"/>
      <c r="MZ60" s="104"/>
      <c r="NA60" s="104"/>
      <c r="NB60" s="104"/>
      <c r="NC60" s="104"/>
      <c r="ND60" s="104"/>
      <c r="NE60" s="104"/>
      <c r="NF60" s="104"/>
      <c r="NG60" s="104"/>
      <c r="NH60" s="104"/>
      <c r="NI60" s="104"/>
      <c r="NJ60" s="104"/>
      <c r="NK60" s="104"/>
      <c r="NL60" s="104"/>
      <c r="NM60" s="104"/>
      <c r="NN60" s="104"/>
      <c r="NO60" s="104"/>
      <c r="NP60" s="104"/>
      <c r="NQ60" s="104"/>
      <c r="NR60" s="104"/>
      <c r="NS60" s="104"/>
      <c r="NT60" s="104"/>
      <c r="NU60" s="104"/>
      <c r="NV60" s="104"/>
      <c r="NW60" s="104"/>
      <c r="NX60" s="104"/>
      <c r="NY60" s="104"/>
      <c r="NZ60" s="104"/>
      <c r="OA60" s="104"/>
      <c r="OB60" s="104"/>
      <c r="OC60" s="104"/>
      <c r="OD60" s="104"/>
      <c r="OE60" s="104"/>
      <c r="OF60" s="104"/>
      <c r="OG60" s="104"/>
      <c r="OH60" s="104"/>
      <c r="OI60" s="104"/>
      <c r="OJ60" s="104"/>
      <c r="OK60" s="104"/>
      <c r="OL60" s="104"/>
      <c r="OM60" s="104"/>
      <c r="ON60" s="104"/>
      <c r="OO60" s="104"/>
      <c r="OP60" s="104"/>
      <c r="OQ60" s="104"/>
      <c r="OR60" s="104"/>
      <c r="OS60" s="104"/>
      <c r="OT60" s="104"/>
      <c r="OU60" s="104"/>
      <c r="OV60" s="104"/>
      <c r="OW60" s="104"/>
      <c r="OX60" s="104"/>
      <c r="OY60" s="104"/>
      <c r="OZ60" s="104"/>
      <c r="PA60" s="104"/>
      <c r="PB60" s="104"/>
      <c r="PC60" s="104"/>
      <c r="PD60" s="104"/>
      <c r="PE60" s="104"/>
      <c r="PF60" s="104"/>
      <c r="PG60" s="104"/>
      <c r="PH60" s="104"/>
      <c r="PI60" s="104"/>
      <c r="PJ60" s="104"/>
      <c r="PK60" s="104"/>
      <c r="PL60" s="104"/>
      <c r="PM60" s="104"/>
      <c r="PN60" s="104"/>
      <c r="PO60" s="104"/>
      <c r="PP60" s="104"/>
      <c r="PQ60" s="104"/>
      <c r="PR60" s="104"/>
      <c r="PS60" s="104"/>
      <c r="PT60" s="104"/>
      <c r="PU60" s="104"/>
      <c r="PV60" s="104"/>
      <c r="PW60" s="104"/>
      <c r="PX60" s="104"/>
      <c r="PY60" s="104"/>
      <c r="PZ60" s="104"/>
      <c r="QA60" s="104"/>
      <c r="QB60" s="104"/>
      <c r="QC60" s="104"/>
      <c r="QD60" s="104"/>
      <c r="QE60" s="104"/>
      <c r="QF60" s="104"/>
      <c r="QG60" s="104"/>
      <c r="QH60" s="104"/>
      <c r="QI60" s="104"/>
      <c r="QJ60" s="104"/>
      <c r="QK60" s="104"/>
      <c r="QL60" s="104"/>
      <c r="QM60" s="104"/>
      <c r="QN60" s="104"/>
      <c r="QO60" s="104"/>
      <c r="QP60" s="104"/>
      <c r="QQ60" s="104"/>
      <c r="QR60" s="104"/>
      <c r="QS60" s="104"/>
      <c r="QT60" s="104"/>
      <c r="QU60" s="104"/>
      <c r="QV60" s="104"/>
      <c r="QW60" s="104"/>
      <c r="QX60" s="104"/>
      <c r="QY60" s="104"/>
      <c r="QZ60" s="104"/>
      <c r="RA60" s="104"/>
      <c r="RB60" s="104"/>
      <c r="RC60" s="104"/>
      <c r="RD60" s="104"/>
      <c r="RE60" s="104"/>
      <c r="RF60" s="104"/>
      <c r="RG60" s="104"/>
      <c r="RH60" s="104"/>
      <c r="RI60" s="104"/>
      <c r="RJ60" s="104"/>
      <c r="RK60" s="104"/>
      <c r="RL60" s="104"/>
      <c r="RM60" s="104"/>
      <c r="RN60" s="104"/>
      <c r="RO60" s="104"/>
      <c r="RP60" s="104"/>
      <c r="RQ60" s="104"/>
      <c r="RR60" s="104"/>
      <c r="RS60" s="104"/>
      <c r="RT60" s="104"/>
      <c r="RU60" s="104"/>
      <c r="RV60" s="104"/>
      <c r="RW60" s="104"/>
      <c r="RX60" s="104"/>
      <c r="RY60" s="104"/>
      <c r="RZ60" s="104"/>
      <c r="SA60" s="104"/>
      <c r="SB60" s="104"/>
      <c r="SC60" s="104"/>
      <c r="SD60" s="104"/>
      <c r="SE60" s="104"/>
      <c r="SF60" s="104"/>
      <c r="SG60" s="104"/>
      <c r="SH60" s="104"/>
      <c r="SI60" s="104"/>
      <c r="SJ60" s="104"/>
      <c r="SK60" s="104"/>
      <c r="SL60" s="104"/>
      <c r="SM60" s="104"/>
      <c r="SN60" s="104"/>
      <c r="SO60" s="104"/>
      <c r="SP60" s="104"/>
      <c r="SQ60" s="104"/>
      <c r="SR60" s="104"/>
      <c r="SS60" s="104"/>
      <c r="ST60" s="104"/>
      <c r="SU60" s="104"/>
      <c r="SV60" s="104"/>
      <c r="SW60" s="104"/>
      <c r="SX60" s="104"/>
      <c r="SY60" s="104"/>
      <c r="SZ60" s="104"/>
      <c r="TA60" s="104"/>
      <c r="TB60" s="104"/>
      <c r="TC60" s="104"/>
      <c r="TD60" s="104"/>
      <c r="TE60" s="104"/>
      <c r="TF60" s="104"/>
      <c r="TG60" s="104"/>
      <c r="TH60" s="104"/>
      <c r="TI60" s="104"/>
      <c r="TJ60" s="104"/>
      <c r="TK60" s="104"/>
      <c r="TL60" s="104"/>
      <c r="TM60" s="104"/>
      <c r="TN60" s="104"/>
      <c r="TO60" s="104"/>
      <c r="TP60" s="104"/>
      <c r="TQ60" s="104"/>
      <c r="TR60" s="104"/>
      <c r="TS60" s="104"/>
      <c r="TT60" s="104"/>
      <c r="TU60" s="104"/>
      <c r="TV60" s="104"/>
      <c r="TW60" s="104"/>
      <c r="TX60" s="104"/>
      <c r="TY60" s="104"/>
      <c r="TZ60" s="104"/>
      <c r="UA60" s="104"/>
      <c r="UB60" s="104"/>
      <c r="UC60" s="104"/>
      <c r="UD60" s="104"/>
      <c r="UE60" s="104"/>
      <c r="UF60" s="104"/>
      <c r="UG60" s="104"/>
      <c r="UH60" s="104"/>
      <c r="UI60" s="104"/>
      <c r="UJ60" s="104"/>
      <c r="UK60" s="104"/>
      <c r="UL60" s="104"/>
      <c r="UM60" s="104"/>
      <c r="UN60" s="104"/>
      <c r="UO60" s="104"/>
      <c r="UP60" s="104"/>
      <c r="UQ60" s="104"/>
      <c r="UR60" s="104"/>
      <c r="US60" s="104"/>
      <c r="UT60" s="104"/>
      <c r="UU60" s="104"/>
      <c r="UV60" s="104"/>
      <c r="UW60" s="104"/>
      <c r="UX60" s="104"/>
      <c r="UY60" s="104"/>
      <c r="UZ60" s="104"/>
      <c r="VA60" s="104"/>
      <c r="VB60" s="104"/>
      <c r="VC60" s="104"/>
      <c r="VD60" s="104"/>
      <c r="VE60" s="104"/>
      <c r="VF60" s="104"/>
      <c r="VG60" s="104"/>
      <c r="VH60" s="104"/>
      <c r="VI60" s="104"/>
      <c r="VJ60" s="104"/>
      <c r="VK60" s="104"/>
      <c r="VL60" s="104"/>
      <c r="VM60" s="104"/>
      <c r="VN60" s="104"/>
      <c r="VO60" s="104"/>
      <c r="VP60" s="104"/>
      <c r="VQ60" s="104"/>
      <c r="VR60" s="104"/>
      <c r="VS60" s="104"/>
      <c r="VT60" s="104"/>
      <c r="VU60" s="104"/>
      <c r="VV60" s="104"/>
      <c r="VW60" s="104"/>
      <c r="VX60" s="104"/>
      <c r="VY60" s="104"/>
      <c r="VZ60" s="104"/>
      <c r="WA60" s="104"/>
      <c r="WB60" s="104"/>
      <c r="WC60" s="104"/>
      <c r="WD60" s="104"/>
      <c r="WE60" s="104"/>
      <c r="WF60" s="104"/>
      <c r="WG60" s="104"/>
      <c r="WH60" s="104"/>
      <c r="WI60" s="104"/>
      <c r="WJ60" s="104"/>
      <c r="WK60" s="104"/>
      <c r="WL60" s="104"/>
      <c r="WM60" s="104"/>
      <c r="WN60" s="104"/>
      <c r="WO60" s="104"/>
      <c r="WP60" s="104"/>
      <c r="WQ60" s="104"/>
      <c r="WR60" s="104"/>
      <c r="WS60" s="104"/>
      <c r="WT60" s="104"/>
      <c r="WU60" s="104"/>
      <c r="WV60" s="104"/>
      <c r="WW60" s="104"/>
      <c r="WX60" s="104"/>
      <c r="WY60" s="104"/>
      <c r="WZ60" s="104"/>
      <c r="XA60" s="104"/>
      <c r="XB60" s="104"/>
      <c r="XC60" s="104"/>
      <c r="XD60" s="104"/>
      <c r="XE60" s="104"/>
      <c r="XF60" s="104"/>
      <c r="XG60" s="104"/>
      <c r="XH60" s="104"/>
      <c r="XI60" s="104"/>
      <c r="XJ60" s="104"/>
      <c r="XK60" s="104"/>
      <c r="XL60" s="104"/>
      <c r="XM60" s="104"/>
      <c r="XN60" s="104"/>
      <c r="XO60" s="104"/>
      <c r="XP60" s="104"/>
      <c r="XQ60" s="104"/>
      <c r="XR60" s="104"/>
      <c r="XS60" s="104"/>
      <c r="XT60" s="104"/>
      <c r="XU60" s="104"/>
      <c r="XV60" s="104"/>
      <c r="XW60" s="104"/>
      <c r="XX60" s="104"/>
      <c r="XY60" s="104"/>
      <c r="XZ60" s="104"/>
      <c r="YA60" s="104"/>
      <c r="YB60" s="104"/>
      <c r="YC60" s="104"/>
      <c r="YD60" s="104"/>
      <c r="YE60" s="104"/>
      <c r="YF60" s="104"/>
      <c r="YG60" s="104"/>
      <c r="YH60" s="104"/>
      <c r="YI60" s="104"/>
      <c r="YJ60" s="104"/>
      <c r="YK60" s="104"/>
      <c r="YL60" s="104"/>
      <c r="YM60" s="104"/>
      <c r="YN60" s="104"/>
      <c r="YO60" s="104"/>
      <c r="YP60" s="104"/>
      <c r="YQ60" s="104"/>
      <c r="YR60" s="104"/>
      <c r="YS60" s="104"/>
      <c r="YT60" s="104"/>
      <c r="YU60" s="104"/>
      <c r="YV60" s="104"/>
      <c r="YW60" s="104"/>
      <c r="YX60" s="104"/>
      <c r="YY60" s="104"/>
      <c r="YZ60" s="104"/>
      <c r="ZA60" s="104"/>
      <c r="ZB60" s="104"/>
      <c r="ZC60" s="104"/>
      <c r="ZD60" s="104"/>
      <c r="ZE60" s="104"/>
      <c r="ZF60" s="104"/>
      <c r="ZG60" s="104"/>
      <c r="ZH60" s="104"/>
      <c r="ZI60" s="104"/>
      <c r="ZJ60" s="104"/>
      <c r="ZK60" s="104"/>
      <c r="ZL60" s="104"/>
      <c r="ZM60" s="104"/>
      <c r="ZN60" s="104"/>
      <c r="ZO60" s="104"/>
      <c r="ZP60" s="104"/>
      <c r="ZQ60" s="104"/>
      <c r="ZR60" s="104"/>
      <c r="ZS60" s="104"/>
      <c r="ZT60" s="104"/>
      <c r="ZU60" s="104"/>
      <c r="ZV60" s="104"/>
      <c r="ZW60" s="104"/>
      <c r="ZX60" s="104"/>
      <c r="ZY60" s="104"/>
      <c r="ZZ60" s="104"/>
      <c r="AAA60" s="104"/>
      <c r="AAB60" s="104"/>
      <c r="AAC60" s="104"/>
      <c r="AAD60" s="104"/>
      <c r="AAE60" s="104"/>
      <c r="AAF60" s="104"/>
      <c r="AAG60" s="104"/>
      <c r="AAH60" s="104"/>
      <c r="AAI60" s="104"/>
      <c r="AAJ60" s="104"/>
      <c r="AAK60" s="104"/>
      <c r="AAL60" s="104"/>
      <c r="AAM60" s="104"/>
      <c r="AAN60" s="104"/>
      <c r="AAO60" s="104"/>
      <c r="AAP60" s="104"/>
      <c r="AAQ60" s="104"/>
      <c r="AAR60" s="104"/>
      <c r="AAS60" s="104"/>
      <c r="AAT60" s="104"/>
      <c r="AAU60" s="104"/>
      <c r="AAV60" s="104"/>
      <c r="AAW60" s="104"/>
      <c r="AAX60" s="104"/>
      <c r="AAY60" s="104"/>
      <c r="AAZ60" s="104"/>
      <c r="ABA60" s="104"/>
      <c r="ABB60" s="104"/>
      <c r="ABC60" s="104"/>
      <c r="ABD60" s="104"/>
      <c r="ABE60" s="104"/>
      <c r="ABF60" s="104"/>
      <c r="ABG60" s="104"/>
      <c r="ABH60" s="104"/>
      <c r="ABI60" s="104"/>
      <c r="ABJ60" s="104"/>
      <c r="ABK60" s="104"/>
      <c r="ABL60" s="104"/>
      <c r="ABM60" s="104"/>
      <c r="ABN60" s="104"/>
      <c r="ABO60" s="104"/>
      <c r="ABP60" s="104"/>
      <c r="ABQ60" s="104"/>
      <c r="ABR60" s="104"/>
      <c r="ABS60" s="104"/>
      <c r="ABT60" s="104"/>
      <c r="ABU60" s="104"/>
      <c r="ABV60" s="104"/>
      <c r="ABW60" s="104"/>
      <c r="ABX60" s="104"/>
      <c r="ABY60" s="104"/>
      <c r="ABZ60" s="104"/>
      <c r="ACA60" s="104"/>
      <c r="ACB60" s="104"/>
      <c r="ACC60" s="104"/>
      <c r="ACD60" s="104"/>
      <c r="ACE60" s="104"/>
      <c r="ACF60" s="104"/>
      <c r="ACG60" s="104"/>
      <c r="ACH60" s="104"/>
      <c r="ACI60" s="104"/>
      <c r="ACJ60" s="104"/>
      <c r="ACK60" s="104"/>
      <c r="ACL60" s="104"/>
      <c r="ACM60" s="104"/>
      <c r="ACN60" s="104"/>
      <c r="ACO60" s="104"/>
      <c r="ACP60" s="104"/>
      <c r="ACQ60" s="104"/>
      <c r="ACR60" s="104"/>
      <c r="ACS60" s="104"/>
      <c r="ACT60" s="104"/>
      <c r="ACU60" s="104"/>
      <c r="ACV60" s="104"/>
      <c r="ACW60" s="104"/>
      <c r="ACX60" s="104"/>
      <c r="ACY60" s="104"/>
      <c r="ACZ60" s="104"/>
      <c r="ADA60" s="104"/>
      <c r="ADB60" s="104"/>
      <c r="ADC60" s="104"/>
      <c r="ADD60" s="104"/>
      <c r="ADE60" s="104"/>
      <c r="ADF60" s="104"/>
      <c r="ADG60" s="104"/>
      <c r="ADH60" s="104"/>
      <c r="ADI60" s="104"/>
      <c r="ADJ60" s="104"/>
      <c r="ADK60" s="104"/>
      <c r="ADL60" s="104"/>
      <c r="ADM60" s="104"/>
      <c r="ADN60" s="104"/>
      <c r="ADO60" s="104"/>
      <c r="ADP60" s="104"/>
      <c r="ADQ60" s="104"/>
      <c r="ADR60" s="104"/>
      <c r="ADS60" s="104"/>
      <c r="ADT60" s="104"/>
      <c r="ADU60" s="104"/>
      <c r="ADV60" s="104"/>
      <c r="ADW60" s="104"/>
      <c r="ADX60" s="104"/>
      <c r="ADY60" s="104"/>
      <c r="ADZ60" s="104"/>
      <c r="AEA60" s="104"/>
      <c r="AEB60" s="104"/>
      <c r="AEC60" s="104"/>
      <c r="AED60" s="104"/>
      <c r="AEE60" s="104"/>
      <c r="AEF60" s="104"/>
      <c r="AEG60" s="104"/>
      <c r="AEH60" s="104"/>
      <c r="AEI60" s="104"/>
      <c r="AEJ60" s="104"/>
      <c r="AEK60" s="104"/>
      <c r="AEL60" s="104"/>
      <c r="AEM60" s="104"/>
      <c r="AEN60" s="104"/>
      <c r="AEO60" s="104"/>
      <c r="AEP60" s="104"/>
      <c r="AEQ60" s="104"/>
      <c r="AER60" s="104"/>
      <c r="AES60" s="104"/>
      <c r="AET60" s="104"/>
      <c r="AEU60" s="104"/>
      <c r="AEV60" s="104"/>
      <c r="AEW60" s="104"/>
      <c r="AEX60" s="104"/>
      <c r="AEY60" s="104"/>
      <c r="AEZ60" s="104"/>
      <c r="AFA60" s="104"/>
      <c r="AFB60" s="104"/>
      <c r="AFC60" s="104"/>
      <c r="AFD60" s="104"/>
      <c r="AFE60" s="104"/>
      <c r="AFF60" s="104"/>
      <c r="AFG60" s="104"/>
      <c r="AFH60" s="104"/>
      <c r="AFI60" s="104"/>
      <c r="AFJ60" s="104"/>
      <c r="AFK60" s="104"/>
      <c r="AFL60" s="104"/>
      <c r="AFM60" s="104"/>
      <c r="AFN60" s="104"/>
      <c r="AFO60" s="104"/>
      <c r="AFP60" s="104"/>
      <c r="AFQ60" s="104"/>
      <c r="AFR60" s="104"/>
      <c r="AFS60" s="104"/>
      <c r="AFT60" s="104"/>
      <c r="AFU60" s="104"/>
      <c r="AFV60" s="104"/>
      <c r="AFW60" s="104"/>
      <c r="AFX60" s="104"/>
      <c r="AFY60" s="104"/>
      <c r="AFZ60" s="104"/>
      <c r="AGA60" s="104"/>
      <c r="AGB60" s="104"/>
      <c r="AGC60" s="104"/>
      <c r="AGD60" s="104"/>
      <c r="AGE60" s="104"/>
      <c r="AGF60" s="104"/>
      <c r="AGG60" s="104"/>
      <c r="AGH60" s="104"/>
      <c r="AGI60" s="104"/>
      <c r="AGJ60" s="104"/>
      <c r="AGK60" s="104"/>
      <c r="AGL60" s="104"/>
      <c r="AGM60" s="104"/>
      <c r="AGN60" s="104"/>
      <c r="AGO60" s="104"/>
      <c r="AGP60" s="104"/>
      <c r="AGQ60" s="104"/>
      <c r="AGR60" s="104"/>
      <c r="AGS60" s="104"/>
      <c r="AGT60" s="104"/>
      <c r="AGU60" s="104"/>
      <c r="AGV60" s="104"/>
      <c r="AGW60" s="104"/>
      <c r="AGX60" s="104"/>
      <c r="AGY60" s="104"/>
      <c r="AGZ60" s="104"/>
      <c r="AHA60" s="104"/>
      <c r="AHB60" s="104"/>
      <c r="AHC60" s="104"/>
      <c r="AHD60" s="104"/>
      <c r="AHE60" s="104"/>
      <c r="AHF60" s="104"/>
      <c r="AHG60" s="104"/>
      <c r="AHH60" s="104"/>
      <c r="AHI60" s="104"/>
      <c r="AHJ60" s="104"/>
      <c r="AHK60" s="104"/>
      <c r="AHL60" s="104"/>
      <c r="AHM60" s="104"/>
      <c r="AHN60" s="104"/>
      <c r="AHO60" s="104"/>
      <c r="AHP60" s="104"/>
      <c r="AHQ60" s="104"/>
      <c r="AHR60" s="104"/>
      <c r="AHS60" s="104"/>
      <c r="AHT60" s="104"/>
      <c r="AHU60" s="104"/>
      <c r="AHV60" s="104"/>
      <c r="AHW60" s="104"/>
      <c r="AHX60" s="104"/>
      <c r="AHY60" s="104"/>
      <c r="AHZ60" s="104"/>
      <c r="AIA60" s="104"/>
      <c r="AIB60" s="104"/>
      <c r="AIC60" s="104"/>
      <c r="AID60" s="104"/>
      <c r="AIE60" s="104"/>
      <c r="AIF60" s="104"/>
      <c r="AIG60" s="104"/>
      <c r="AIH60" s="104"/>
      <c r="AII60" s="104"/>
      <c r="AIJ60" s="104"/>
      <c r="AIK60" s="104"/>
      <c r="AIL60" s="104"/>
      <c r="AIM60" s="104"/>
      <c r="AIN60" s="104"/>
      <c r="AIO60" s="104"/>
      <c r="AIP60" s="104"/>
      <c r="AIQ60" s="104"/>
      <c r="AIR60" s="104"/>
      <c r="AIS60" s="104"/>
      <c r="AIT60" s="104"/>
      <c r="AIU60" s="104"/>
      <c r="AIV60" s="104"/>
      <c r="AIW60" s="104"/>
      <c r="AIX60" s="104"/>
      <c r="AIY60" s="104"/>
      <c r="AIZ60" s="104"/>
      <c r="AJA60" s="104"/>
      <c r="AJB60" s="104"/>
      <c r="AJC60" s="104"/>
      <c r="AJD60" s="104"/>
      <c r="AJE60" s="104"/>
      <c r="AJF60" s="104"/>
      <c r="AJG60" s="104"/>
      <c r="AJH60" s="104"/>
      <c r="AJI60" s="104"/>
      <c r="AJJ60" s="104"/>
      <c r="AJK60" s="104"/>
      <c r="AJL60" s="104"/>
      <c r="AJM60" s="104"/>
      <c r="AJN60" s="104"/>
      <c r="AJO60" s="104"/>
      <c r="AJP60" s="104"/>
      <c r="AJQ60" s="104"/>
      <c r="AJR60" s="104"/>
      <c r="AJS60" s="104"/>
      <c r="AJT60" s="104"/>
      <c r="AJU60" s="104"/>
      <c r="AJV60" s="104"/>
      <c r="AJW60" s="104"/>
      <c r="AJX60" s="104"/>
      <c r="AJY60" s="104"/>
      <c r="AJZ60" s="104"/>
      <c r="AKA60" s="104"/>
      <c r="AKB60" s="104"/>
      <c r="AKC60" s="104"/>
      <c r="AKD60" s="104"/>
      <c r="AKE60" s="104"/>
      <c r="AKF60" s="104"/>
      <c r="AKG60" s="104"/>
      <c r="AKH60" s="104"/>
      <c r="AKI60" s="104"/>
      <c r="AKJ60" s="104"/>
      <c r="AKK60" s="104"/>
      <c r="AKL60" s="104"/>
      <c r="AKM60" s="104"/>
      <c r="AKN60" s="104"/>
      <c r="AKO60" s="104"/>
      <c r="AKP60" s="104"/>
      <c r="AKQ60" s="104"/>
      <c r="AKR60" s="104"/>
      <c r="AKS60" s="104"/>
      <c r="AKT60" s="104"/>
      <c r="AKU60" s="104"/>
      <c r="AKV60" s="104"/>
      <c r="AKW60" s="104"/>
      <c r="AKX60" s="104"/>
      <c r="AKY60" s="104"/>
      <c r="AKZ60" s="104"/>
      <c r="ALA60" s="104"/>
      <c r="ALB60" s="104"/>
      <c r="ALC60" s="104"/>
      <c r="ALD60" s="104"/>
      <c r="ALE60" s="104"/>
      <c r="ALF60" s="104"/>
      <c r="ALG60" s="104"/>
      <c r="ALH60" s="104"/>
      <c r="ALI60" s="104"/>
      <c r="ALJ60" s="104"/>
      <c r="ALK60" s="104"/>
      <c r="ALL60" s="104"/>
      <c r="ALM60" s="104"/>
      <c r="ALN60" s="104"/>
      <c r="ALO60" s="104"/>
      <c r="ALP60" s="104"/>
      <c r="ALQ60" s="104"/>
      <c r="ALR60" s="104"/>
      <c r="ALS60" s="104"/>
      <c r="ALT60" s="104"/>
      <c r="ALU60" s="104"/>
      <c r="ALV60" s="104"/>
      <c r="ALW60" s="104"/>
      <c r="ALX60" s="104"/>
      <c r="ALY60" s="104"/>
      <c r="ALZ60" s="104"/>
      <c r="AMA60" s="104"/>
      <c r="AMB60" s="104"/>
      <c r="AMC60" s="104"/>
      <c r="AMD60" s="104"/>
      <c r="AME60" s="104"/>
      <c r="AMF60" s="104"/>
      <c r="AMG60" s="104"/>
      <c r="AMH60" s="104"/>
      <c r="AMI60" s="104"/>
      <c r="AMJ60" s="104"/>
      <c r="AMK60" s="104"/>
      <c r="AML60" s="104"/>
      <c r="AMM60" s="104"/>
      <c r="AMN60" s="104"/>
      <c r="AMO60" s="104"/>
      <c r="AMP60" s="104"/>
      <c r="AMQ60" s="104"/>
      <c r="AMR60" s="104"/>
      <c r="AMS60" s="104"/>
      <c r="AMT60" s="104"/>
      <c r="AMU60" s="104"/>
      <c r="AMV60" s="104"/>
      <c r="AMW60" s="104"/>
      <c r="AMX60" s="104"/>
      <c r="AMY60" s="104"/>
      <c r="AMZ60" s="104"/>
      <c r="ANA60" s="104"/>
      <c r="ANB60" s="104"/>
      <c r="ANC60" s="104"/>
      <c r="AND60" s="104"/>
      <c r="ANE60" s="104"/>
      <c r="ANF60" s="104"/>
      <c r="ANG60" s="104"/>
      <c r="ANH60" s="104"/>
      <c r="ANI60" s="104"/>
      <c r="ANJ60" s="104"/>
      <c r="ANK60" s="104"/>
      <c r="ANL60" s="104"/>
      <c r="ANM60" s="104"/>
      <c r="ANN60" s="104"/>
      <c r="ANO60" s="104"/>
      <c r="ANP60" s="104"/>
      <c r="ANQ60" s="104"/>
      <c r="ANR60" s="104"/>
      <c r="ANS60" s="104"/>
      <c r="ANT60" s="104"/>
      <c r="ANU60" s="104"/>
      <c r="ANV60" s="104"/>
      <c r="ANW60" s="104"/>
      <c r="ANX60" s="104"/>
      <c r="ANY60" s="104"/>
      <c r="ANZ60" s="104"/>
      <c r="AOA60" s="104"/>
      <c r="AOB60" s="104"/>
      <c r="AOC60" s="104"/>
      <c r="AOD60" s="104"/>
      <c r="AOE60" s="104"/>
      <c r="AOF60" s="104"/>
      <c r="AOG60" s="104"/>
      <c r="AOH60" s="104"/>
      <c r="AOI60" s="104"/>
      <c r="AOJ60" s="104"/>
      <c r="AOK60" s="104"/>
      <c r="AOL60" s="104"/>
      <c r="AOM60" s="104"/>
      <c r="AON60" s="104"/>
      <c r="AOO60" s="104"/>
      <c r="AOP60" s="104"/>
      <c r="AOQ60" s="104"/>
      <c r="AOR60" s="104"/>
      <c r="AOS60" s="104"/>
      <c r="AOT60" s="104"/>
      <c r="AOU60" s="104"/>
      <c r="AOV60" s="104"/>
      <c r="AOW60" s="104"/>
      <c r="AOX60" s="104"/>
      <c r="AOY60" s="104"/>
      <c r="AOZ60" s="104"/>
      <c r="APA60" s="104"/>
      <c r="APB60" s="104"/>
      <c r="APC60" s="104"/>
      <c r="APD60" s="104"/>
      <c r="APE60" s="104"/>
      <c r="APF60" s="104"/>
      <c r="APG60" s="104"/>
      <c r="APH60" s="104"/>
      <c r="API60" s="104"/>
      <c r="APJ60" s="104"/>
      <c r="APK60" s="104"/>
      <c r="APL60" s="104"/>
      <c r="APM60" s="104"/>
      <c r="APN60" s="104"/>
      <c r="APO60" s="104"/>
      <c r="APP60" s="104"/>
      <c r="APQ60" s="104"/>
      <c r="APR60" s="104"/>
      <c r="APS60" s="104"/>
      <c r="APT60" s="104"/>
      <c r="APU60" s="104"/>
      <c r="APV60" s="104"/>
      <c r="APW60" s="104"/>
      <c r="APX60" s="104"/>
      <c r="APY60" s="104"/>
      <c r="APZ60" s="104"/>
      <c r="AQA60" s="104"/>
      <c r="AQB60" s="104"/>
      <c r="AQC60" s="104"/>
      <c r="AQD60" s="104"/>
      <c r="AQE60" s="104"/>
      <c r="AQF60" s="104"/>
      <c r="AQG60" s="104"/>
      <c r="AQH60" s="104"/>
      <c r="AQI60" s="104"/>
      <c r="AQJ60" s="104"/>
      <c r="AQK60" s="104"/>
      <c r="AQL60" s="104"/>
      <c r="AQM60" s="104"/>
      <c r="AQN60" s="104"/>
      <c r="AQO60" s="104"/>
      <c r="AQP60" s="104"/>
      <c r="AQQ60" s="104"/>
      <c r="AQR60" s="104"/>
      <c r="AQS60" s="104"/>
      <c r="AQT60" s="104"/>
      <c r="AQU60" s="104"/>
      <c r="AQV60" s="104"/>
      <c r="AQW60" s="104"/>
      <c r="AQX60" s="104"/>
      <c r="AQY60" s="104"/>
      <c r="AQZ60" s="104"/>
      <c r="ARA60" s="104"/>
      <c r="ARB60" s="104"/>
      <c r="ARC60" s="104"/>
      <c r="ARD60" s="104"/>
      <c r="ARE60" s="104"/>
      <c r="ARF60" s="104"/>
      <c r="ARG60" s="104"/>
      <c r="ARH60" s="104"/>
      <c r="ARI60" s="104"/>
      <c r="ARJ60" s="104"/>
      <c r="ARK60" s="104"/>
      <c r="ARL60" s="104"/>
      <c r="ARM60" s="104"/>
      <c r="ARN60" s="104"/>
      <c r="ARO60" s="104"/>
      <c r="ARP60" s="104"/>
      <c r="ARQ60" s="104"/>
      <c r="ARR60" s="104"/>
      <c r="ARS60" s="104"/>
      <c r="ART60" s="104"/>
      <c r="ARU60" s="104"/>
      <c r="ARV60" s="104"/>
      <c r="ARW60" s="104"/>
      <c r="ARX60" s="104"/>
      <c r="ARY60" s="104"/>
      <c r="ARZ60" s="104"/>
      <c r="ASA60" s="104"/>
      <c r="ASB60" s="104"/>
      <c r="ASC60" s="104"/>
      <c r="ASD60" s="104"/>
      <c r="ASE60" s="104"/>
      <c r="ASF60" s="104"/>
      <c r="ASG60" s="104"/>
      <c r="ASH60" s="104"/>
      <c r="ASI60" s="104"/>
      <c r="ASJ60" s="104"/>
      <c r="ASK60" s="104"/>
      <c r="ASL60" s="104"/>
      <c r="ASM60" s="104"/>
      <c r="ASN60" s="104"/>
      <c r="ASO60" s="104"/>
      <c r="ASP60" s="104"/>
      <c r="ASQ60" s="104"/>
      <c r="ASR60" s="104"/>
      <c r="ASS60" s="104"/>
      <c r="AST60" s="104"/>
      <c r="ASU60" s="104"/>
      <c r="ASV60" s="104"/>
      <c r="ASW60" s="104"/>
      <c r="ASX60" s="104"/>
      <c r="ASY60" s="104"/>
      <c r="ASZ60" s="104"/>
      <c r="ATA60" s="104"/>
      <c r="ATB60" s="104"/>
      <c r="ATC60" s="104"/>
      <c r="ATD60" s="104"/>
      <c r="ATE60" s="104"/>
      <c r="ATF60" s="104"/>
      <c r="ATG60" s="104"/>
      <c r="ATH60" s="104"/>
      <c r="ATI60" s="104"/>
      <c r="ATJ60" s="104"/>
      <c r="ATK60" s="104"/>
      <c r="ATL60" s="104"/>
      <c r="ATM60" s="104"/>
      <c r="ATN60" s="104"/>
      <c r="ATO60" s="104"/>
      <c r="ATP60" s="104"/>
      <c r="ATQ60" s="104"/>
      <c r="ATR60" s="104"/>
      <c r="ATS60" s="104"/>
      <c r="ATT60" s="104"/>
      <c r="ATU60" s="104"/>
      <c r="ATV60" s="104"/>
      <c r="ATW60" s="104"/>
      <c r="ATX60" s="104"/>
      <c r="ATY60" s="104"/>
      <c r="ATZ60" s="104"/>
      <c r="AUA60" s="104"/>
      <c r="AUB60" s="104"/>
      <c r="AUC60" s="104"/>
      <c r="AUD60" s="104"/>
      <c r="AUE60" s="104"/>
      <c r="AUF60" s="104"/>
      <c r="AUG60" s="104"/>
      <c r="AUH60" s="104"/>
      <c r="AUI60" s="104"/>
      <c r="AUJ60" s="104"/>
      <c r="AUK60" s="104"/>
      <c r="AUL60" s="104"/>
      <c r="AUM60" s="104"/>
      <c r="AUN60" s="104"/>
      <c r="AUO60" s="104"/>
      <c r="AUP60" s="104"/>
      <c r="AUQ60" s="104"/>
      <c r="AUR60" s="104"/>
      <c r="AUS60" s="104"/>
      <c r="AUT60" s="104"/>
      <c r="AUU60" s="104"/>
      <c r="AUV60" s="104"/>
      <c r="AUW60" s="104"/>
      <c r="AUX60" s="104"/>
      <c r="AUY60" s="104"/>
      <c r="AUZ60" s="104"/>
      <c r="AVA60" s="104"/>
      <c r="AVB60" s="104"/>
      <c r="AVC60" s="104"/>
      <c r="AVD60" s="104"/>
      <c r="AVE60" s="104"/>
      <c r="AVF60" s="104"/>
      <c r="AVG60" s="104"/>
      <c r="AVH60" s="104"/>
      <c r="AVI60" s="104"/>
      <c r="AVJ60" s="104"/>
      <c r="AVK60" s="104"/>
      <c r="AVL60" s="104"/>
      <c r="AVM60" s="104"/>
      <c r="AVN60" s="104"/>
      <c r="AVO60" s="104"/>
      <c r="AVP60" s="104"/>
      <c r="AVQ60" s="104"/>
      <c r="AVR60" s="104"/>
      <c r="AVS60" s="104"/>
      <c r="AVT60" s="104"/>
      <c r="AVU60" s="104"/>
      <c r="AVV60" s="104"/>
      <c r="AVW60" s="104"/>
      <c r="AVX60" s="104"/>
      <c r="AVY60" s="104"/>
      <c r="AVZ60" s="104"/>
      <c r="AWA60" s="104"/>
      <c r="AWB60" s="104"/>
      <c r="AWC60" s="104"/>
      <c r="AWD60" s="104"/>
      <c r="AWE60" s="104"/>
      <c r="AWF60" s="104"/>
      <c r="AWG60" s="104"/>
      <c r="AWH60" s="104"/>
      <c r="AWI60" s="104"/>
      <c r="AWJ60" s="104"/>
      <c r="AWK60" s="104"/>
      <c r="AWL60" s="104"/>
      <c r="AWM60" s="104"/>
      <c r="AWN60" s="104"/>
      <c r="AWO60" s="104"/>
      <c r="AWP60" s="104"/>
      <c r="AWQ60" s="104"/>
      <c r="AWR60" s="104"/>
      <c r="AWS60" s="104"/>
      <c r="AWT60" s="104"/>
      <c r="AWU60" s="104"/>
      <c r="AWV60" s="104"/>
      <c r="AWW60" s="104"/>
      <c r="AWX60" s="104"/>
      <c r="AWY60" s="104"/>
      <c r="AWZ60" s="104"/>
      <c r="AXA60" s="104"/>
      <c r="AXB60" s="104"/>
      <c r="AXC60" s="104"/>
      <c r="AXD60" s="104"/>
      <c r="AXE60" s="104"/>
      <c r="AXF60" s="104"/>
      <c r="AXG60" s="104"/>
      <c r="AXH60" s="104"/>
      <c r="AXI60" s="104"/>
      <c r="AXJ60" s="104"/>
      <c r="AXK60" s="104"/>
      <c r="AXL60" s="104"/>
      <c r="AXM60" s="104"/>
      <c r="AXN60" s="104"/>
      <c r="AXO60" s="104"/>
      <c r="AXP60" s="104"/>
      <c r="AXQ60" s="104"/>
      <c r="AXR60" s="104"/>
      <c r="AXS60" s="104"/>
      <c r="AXT60" s="104"/>
      <c r="AXU60" s="104"/>
      <c r="AXV60" s="104"/>
      <c r="AXW60" s="104"/>
      <c r="AXX60" s="104"/>
      <c r="AXY60" s="104"/>
      <c r="AXZ60" s="104"/>
      <c r="AYA60" s="104"/>
      <c r="AYB60" s="104"/>
      <c r="AYC60" s="104"/>
      <c r="AYD60" s="104"/>
      <c r="AYE60" s="104"/>
      <c r="AYF60" s="104"/>
      <c r="AYG60" s="104"/>
      <c r="AYH60" s="104"/>
      <c r="AYI60" s="104"/>
      <c r="AYJ60" s="104"/>
      <c r="AYK60" s="104"/>
      <c r="AYL60" s="104"/>
      <c r="AYM60" s="104"/>
      <c r="AYN60" s="104"/>
      <c r="AYO60" s="104"/>
      <c r="AYP60" s="104"/>
      <c r="AYQ60" s="104"/>
      <c r="AYR60" s="104"/>
      <c r="AYS60" s="104"/>
      <c r="AYT60" s="104"/>
      <c r="AYU60" s="104"/>
      <c r="AYV60" s="104"/>
      <c r="AYW60" s="104"/>
      <c r="AYX60" s="104"/>
      <c r="AYY60" s="104"/>
      <c r="AYZ60" s="104"/>
      <c r="AZA60" s="104"/>
      <c r="AZB60" s="104"/>
      <c r="AZC60" s="104"/>
      <c r="AZD60" s="104"/>
      <c r="AZE60" s="104"/>
      <c r="AZF60" s="104"/>
      <c r="AZG60" s="104"/>
      <c r="AZH60" s="104"/>
      <c r="AZI60" s="104"/>
      <c r="AZJ60" s="104"/>
      <c r="AZK60" s="104"/>
      <c r="AZL60" s="104"/>
      <c r="AZM60" s="104"/>
      <c r="AZN60" s="104"/>
      <c r="AZO60" s="104"/>
      <c r="AZP60" s="104"/>
      <c r="AZQ60" s="104"/>
      <c r="AZR60" s="104"/>
      <c r="AZS60" s="104"/>
      <c r="AZT60" s="104"/>
      <c r="AZU60" s="104"/>
      <c r="AZV60" s="104"/>
      <c r="AZW60" s="104"/>
      <c r="AZX60" s="104"/>
      <c r="AZY60" s="104"/>
      <c r="AZZ60" s="104"/>
      <c r="BAA60" s="104"/>
      <c r="BAB60" s="104"/>
      <c r="BAC60" s="104"/>
      <c r="BAD60" s="104"/>
      <c r="BAE60" s="104"/>
      <c r="BAF60" s="104"/>
      <c r="BAG60" s="104"/>
      <c r="BAH60" s="104"/>
      <c r="BAI60" s="104"/>
      <c r="BAJ60" s="104"/>
      <c r="BAK60" s="104"/>
      <c r="BAL60" s="104"/>
      <c r="BAM60" s="104"/>
      <c r="BAN60" s="104"/>
      <c r="BAO60" s="104"/>
      <c r="BAP60" s="104"/>
      <c r="BAQ60" s="104"/>
      <c r="BAR60" s="104"/>
      <c r="BAS60" s="104"/>
      <c r="BAT60" s="104"/>
      <c r="BAU60" s="104"/>
      <c r="BAV60" s="104"/>
      <c r="BAW60" s="104"/>
      <c r="BAX60" s="104"/>
      <c r="BAY60" s="104"/>
      <c r="BAZ60" s="104"/>
      <c r="BBA60" s="104"/>
      <c r="BBB60" s="104"/>
      <c r="BBC60" s="104"/>
      <c r="BBD60" s="104"/>
      <c r="BBE60" s="104"/>
      <c r="BBF60" s="104"/>
      <c r="BBG60" s="104"/>
      <c r="BBH60" s="104"/>
      <c r="BBI60" s="104"/>
      <c r="BBJ60" s="104"/>
      <c r="BBK60" s="104"/>
      <c r="BBL60" s="104"/>
      <c r="BBM60" s="104"/>
      <c r="BBN60" s="104"/>
      <c r="BBO60" s="104"/>
      <c r="BBP60" s="104"/>
      <c r="BBQ60" s="104"/>
      <c r="BBR60" s="104"/>
      <c r="BBS60" s="104"/>
      <c r="BBT60" s="104"/>
      <c r="BBU60" s="104"/>
      <c r="BBV60" s="104"/>
      <c r="BBW60" s="104"/>
      <c r="BBX60" s="104"/>
      <c r="BBY60" s="104"/>
      <c r="BBZ60" s="104"/>
      <c r="BCA60" s="104"/>
      <c r="BCB60" s="104"/>
      <c r="BCC60" s="104"/>
      <c r="BCD60" s="104"/>
      <c r="BCE60" s="104"/>
      <c r="BCF60" s="104"/>
      <c r="BCG60" s="104"/>
      <c r="BCH60" s="104"/>
      <c r="BCI60" s="104"/>
      <c r="BCJ60" s="104"/>
      <c r="BCK60" s="104"/>
      <c r="BCL60" s="104"/>
      <c r="BCM60" s="104"/>
      <c r="BCN60" s="104"/>
      <c r="BCO60" s="104"/>
      <c r="BCP60" s="104"/>
      <c r="BCQ60" s="104"/>
      <c r="BCR60" s="104"/>
      <c r="BCS60" s="104"/>
      <c r="BCT60" s="104"/>
      <c r="BCU60" s="104"/>
      <c r="BCV60" s="104"/>
      <c r="BCW60" s="104"/>
      <c r="BCX60" s="104"/>
      <c r="BCY60" s="104"/>
      <c r="BCZ60" s="104"/>
      <c r="BDA60" s="104"/>
      <c r="BDB60" s="104"/>
      <c r="BDC60" s="104"/>
      <c r="BDD60" s="104"/>
      <c r="BDE60" s="104"/>
      <c r="BDF60" s="104"/>
      <c r="BDG60" s="104"/>
      <c r="BDH60" s="104"/>
      <c r="BDI60" s="104"/>
      <c r="BDJ60" s="104"/>
      <c r="BDK60" s="104"/>
      <c r="BDL60" s="104"/>
      <c r="BDM60" s="104"/>
      <c r="BDN60" s="104"/>
      <c r="BDO60" s="104"/>
      <c r="BDP60" s="104"/>
      <c r="BDQ60" s="104"/>
      <c r="BDR60" s="104"/>
      <c r="BDS60" s="104"/>
      <c r="BDT60" s="104"/>
      <c r="BDU60" s="104"/>
      <c r="BDV60" s="104"/>
      <c r="BDW60" s="104"/>
      <c r="BDX60" s="104"/>
      <c r="BDY60" s="104"/>
      <c r="BDZ60" s="104"/>
      <c r="BEA60" s="104"/>
      <c r="BEB60" s="104"/>
      <c r="BEC60" s="104"/>
      <c r="BED60" s="104"/>
      <c r="BEE60" s="104"/>
      <c r="BEF60" s="104"/>
      <c r="BEG60" s="104"/>
      <c r="BEH60" s="104"/>
      <c r="BEI60" s="104"/>
      <c r="BEJ60" s="104"/>
      <c r="BEK60" s="104"/>
      <c r="BEL60" s="104"/>
      <c r="BEM60" s="104"/>
      <c r="BEN60" s="104"/>
      <c r="BEO60" s="104"/>
      <c r="BEP60" s="104"/>
      <c r="BEQ60" s="104"/>
      <c r="BER60" s="104"/>
      <c r="BES60" s="104"/>
      <c r="BET60" s="104"/>
      <c r="BEU60" s="104"/>
      <c r="BEV60" s="104"/>
      <c r="BEW60" s="104"/>
      <c r="BEX60" s="104"/>
      <c r="BEY60" s="104"/>
      <c r="BEZ60" s="104"/>
      <c r="BFA60" s="104"/>
      <c r="BFB60" s="104"/>
      <c r="BFC60" s="104"/>
      <c r="BFD60" s="104"/>
      <c r="BFE60" s="104"/>
      <c r="BFF60" s="104"/>
      <c r="BFG60" s="104"/>
      <c r="BFH60" s="104"/>
      <c r="BFI60" s="104"/>
      <c r="BFJ60" s="104"/>
      <c r="BFK60" s="104"/>
      <c r="BFL60" s="104"/>
      <c r="BFM60" s="104"/>
      <c r="BFN60" s="104"/>
      <c r="BFO60" s="104"/>
      <c r="BFP60" s="104"/>
      <c r="BFQ60" s="104"/>
      <c r="BFR60" s="104"/>
      <c r="BFS60" s="104"/>
      <c r="BFT60" s="104"/>
      <c r="BFU60" s="104"/>
      <c r="BFV60" s="104"/>
      <c r="BFW60" s="104"/>
      <c r="BFX60" s="104"/>
      <c r="BFY60" s="104"/>
      <c r="BFZ60" s="104"/>
      <c r="BGA60" s="104"/>
      <c r="BGB60" s="104"/>
      <c r="BGC60" s="104"/>
      <c r="BGD60" s="104"/>
      <c r="BGE60" s="104"/>
      <c r="BGF60" s="104"/>
      <c r="BGG60" s="104"/>
      <c r="BGH60" s="104"/>
      <c r="BGI60" s="104"/>
      <c r="BGJ60" s="104"/>
      <c r="BGK60" s="104"/>
      <c r="BGL60" s="104"/>
      <c r="BGM60" s="104"/>
      <c r="BGN60" s="104"/>
      <c r="BGO60" s="104"/>
      <c r="BGP60" s="104"/>
      <c r="BGQ60" s="104"/>
      <c r="BGR60" s="104"/>
      <c r="BGS60" s="104"/>
      <c r="BGT60" s="104"/>
      <c r="BGU60" s="104"/>
      <c r="BGV60" s="104"/>
      <c r="BGW60" s="104"/>
      <c r="BGX60" s="104"/>
      <c r="BGY60" s="104"/>
      <c r="BGZ60" s="104"/>
      <c r="BHA60" s="104"/>
      <c r="BHB60" s="104"/>
      <c r="BHC60" s="104"/>
      <c r="BHD60" s="104"/>
      <c r="BHE60" s="104"/>
      <c r="BHF60" s="104"/>
      <c r="BHG60" s="104"/>
      <c r="BHH60" s="104"/>
      <c r="BHI60" s="104"/>
      <c r="BHJ60" s="104"/>
      <c r="BHK60" s="104"/>
      <c r="BHL60" s="104"/>
      <c r="BHM60" s="104"/>
      <c r="BHN60" s="104"/>
      <c r="BHO60" s="104"/>
      <c r="BHP60" s="104"/>
      <c r="BHQ60" s="104"/>
      <c r="BHR60" s="104"/>
      <c r="BHS60" s="104"/>
      <c r="BHT60" s="104"/>
      <c r="BHU60" s="104"/>
      <c r="BHV60" s="104"/>
      <c r="BHW60" s="104"/>
      <c r="BHX60" s="104"/>
      <c r="BHY60" s="104"/>
      <c r="BHZ60" s="104"/>
      <c r="BIA60" s="104"/>
      <c r="BIB60" s="104"/>
      <c r="BIC60" s="104"/>
      <c r="BID60" s="104"/>
      <c r="BIE60" s="104"/>
      <c r="BIF60" s="104"/>
      <c r="BIG60" s="104"/>
      <c r="BIH60" s="104"/>
      <c r="BII60" s="104"/>
      <c r="BIJ60" s="104"/>
      <c r="BIK60" s="104"/>
      <c r="BIL60" s="104"/>
      <c r="BIM60" s="104"/>
      <c r="BIN60" s="104"/>
      <c r="BIO60" s="104"/>
      <c r="BIP60" s="104"/>
      <c r="BIQ60" s="104"/>
      <c r="BIR60" s="104"/>
      <c r="BIS60" s="104"/>
      <c r="BIT60" s="104"/>
      <c r="BIU60" s="104"/>
      <c r="BIV60" s="104"/>
      <c r="BIW60" s="104"/>
      <c r="BIX60" s="104"/>
      <c r="BIY60" s="104"/>
      <c r="BIZ60" s="104"/>
      <c r="BJA60" s="104"/>
      <c r="BJB60" s="104"/>
      <c r="BJC60" s="104"/>
      <c r="BJD60" s="104"/>
      <c r="BJE60" s="104"/>
      <c r="BJF60" s="104"/>
      <c r="BJG60" s="104"/>
      <c r="BJH60" s="104"/>
      <c r="BJI60" s="104"/>
      <c r="BJJ60" s="104"/>
      <c r="BJK60" s="104"/>
      <c r="BJL60" s="104"/>
      <c r="BJM60" s="104"/>
      <c r="BJN60" s="104"/>
      <c r="BJO60" s="104"/>
      <c r="BJP60" s="104"/>
      <c r="BJQ60" s="104"/>
      <c r="BJR60" s="104"/>
      <c r="BJS60" s="104"/>
      <c r="BJT60" s="104"/>
      <c r="BJU60" s="104"/>
      <c r="BJV60" s="104"/>
      <c r="BJW60" s="104"/>
      <c r="BJX60" s="104"/>
      <c r="BJY60" s="104"/>
      <c r="BJZ60" s="104"/>
      <c r="BKA60" s="104"/>
      <c r="BKB60" s="104"/>
      <c r="BKC60" s="104"/>
      <c r="BKD60" s="104"/>
      <c r="BKE60" s="104"/>
      <c r="BKF60" s="104"/>
      <c r="BKG60" s="104"/>
      <c r="BKH60" s="104"/>
      <c r="BKI60" s="104"/>
      <c r="BKJ60" s="104"/>
      <c r="BKK60" s="104"/>
      <c r="BKL60" s="104"/>
      <c r="BKM60" s="104"/>
      <c r="BKN60" s="104"/>
      <c r="BKO60" s="104"/>
      <c r="BKP60" s="104"/>
      <c r="BKQ60" s="104"/>
      <c r="BKR60" s="104"/>
      <c r="BKS60" s="104"/>
      <c r="BKT60" s="104"/>
      <c r="BKU60" s="104"/>
      <c r="BKV60" s="104"/>
      <c r="BKW60" s="104"/>
      <c r="BKX60" s="104"/>
      <c r="BKY60" s="104"/>
      <c r="BKZ60" s="104"/>
      <c r="BLA60" s="104"/>
      <c r="BLB60" s="104"/>
      <c r="BLC60" s="104"/>
      <c r="BLD60" s="104"/>
      <c r="BLE60" s="104"/>
      <c r="BLF60" s="104"/>
      <c r="BLG60" s="104"/>
      <c r="BLH60" s="104"/>
      <c r="BLI60" s="104"/>
      <c r="BLJ60" s="104"/>
      <c r="BLK60" s="104"/>
      <c r="BLL60" s="104"/>
      <c r="BLM60" s="104"/>
      <c r="BLN60" s="104"/>
      <c r="BLO60" s="104"/>
      <c r="BLP60" s="104"/>
      <c r="BLQ60" s="104"/>
      <c r="BLR60" s="104"/>
      <c r="BLS60" s="104"/>
      <c r="BLT60" s="104"/>
      <c r="BLU60" s="104"/>
      <c r="BLV60" s="104"/>
      <c r="BLW60" s="104"/>
      <c r="BLX60" s="104"/>
      <c r="BLY60" s="104"/>
      <c r="BLZ60" s="104"/>
      <c r="BMA60" s="104"/>
      <c r="BMB60" s="104"/>
      <c r="BMC60" s="104"/>
      <c r="BMD60" s="104"/>
      <c r="BME60" s="104"/>
      <c r="BMF60" s="104"/>
      <c r="BMG60" s="104"/>
      <c r="BMH60" s="104"/>
      <c r="BMI60" s="104"/>
      <c r="BMJ60" s="104"/>
      <c r="BMK60" s="104"/>
      <c r="BML60" s="104"/>
      <c r="BMM60" s="104"/>
      <c r="BMN60" s="104"/>
      <c r="BMO60" s="104"/>
      <c r="BMP60" s="104"/>
      <c r="BMQ60" s="104"/>
      <c r="BMR60" s="104"/>
      <c r="BMS60" s="104"/>
      <c r="BMT60" s="104"/>
      <c r="BMU60" s="104"/>
      <c r="BMV60" s="104"/>
      <c r="BMW60" s="104"/>
      <c r="BMX60" s="104"/>
      <c r="BMY60" s="104"/>
      <c r="BMZ60" s="104"/>
      <c r="BNA60" s="104"/>
      <c r="BNB60" s="104"/>
      <c r="BNC60" s="104"/>
      <c r="BND60" s="104"/>
      <c r="BNE60" s="104"/>
      <c r="BNF60" s="104"/>
      <c r="BNG60" s="104"/>
      <c r="BNH60" s="104"/>
      <c r="BNI60" s="104"/>
      <c r="BNJ60" s="104"/>
      <c r="BNK60" s="104"/>
      <c r="BNL60" s="104"/>
      <c r="BNM60" s="104"/>
      <c r="BNN60" s="104"/>
      <c r="BNO60" s="104"/>
      <c r="BNP60" s="104"/>
      <c r="BNQ60" s="104"/>
      <c r="BNR60" s="104"/>
      <c r="BNS60" s="104"/>
      <c r="BNT60" s="104"/>
      <c r="BNU60" s="104"/>
      <c r="BNV60" s="104"/>
      <c r="BNW60" s="104"/>
      <c r="BNX60" s="104"/>
      <c r="BNY60" s="104"/>
      <c r="BNZ60" s="104"/>
      <c r="BOA60" s="104"/>
      <c r="BOB60" s="104"/>
      <c r="BOC60" s="104"/>
      <c r="BOD60" s="104"/>
      <c r="BOE60" s="104"/>
      <c r="BOF60" s="104"/>
      <c r="BOG60" s="104"/>
      <c r="BOH60" s="104"/>
      <c r="BOI60" s="104"/>
      <c r="BOJ60" s="104"/>
      <c r="BOK60" s="104"/>
      <c r="BOL60" s="104"/>
      <c r="BOM60" s="104"/>
      <c r="BON60" s="104"/>
      <c r="BOO60" s="104"/>
      <c r="BOP60" s="104"/>
      <c r="BOQ60" s="104"/>
      <c r="BOR60" s="104"/>
      <c r="BOS60" s="104"/>
      <c r="BOT60" s="104"/>
      <c r="BOU60" s="104"/>
      <c r="BOV60" s="104"/>
      <c r="BOW60" s="104"/>
      <c r="BOX60" s="104"/>
      <c r="BOY60" s="104"/>
      <c r="BOZ60" s="104"/>
      <c r="BPA60" s="104"/>
      <c r="BPB60" s="104"/>
      <c r="BPC60" s="104"/>
      <c r="BPD60" s="104"/>
      <c r="BPE60" s="104"/>
      <c r="BPF60" s="104"/>
      <c r="BPG60" s="104"/>
      <c r="BPH60" s="104"/>
      <c r="BPI60" s="104"/>
      <c r="BPJ60" s="104"/>
      <c r="BPK60" s="104"/>
      <c r="BPL60" s="104"/>
      <c r="BPM60" s="104"/>
      <c r="BPN60" s="104"/>
      <c r="BPO60" s="104"/>
      <c r="BPP60" s="104"/>
      <c r="BPQ60" s="104"/>
      <c r="BPR60" s="104"/>
      <c r="BPS60" s="104"/>
      <c r="BPT60" s="104"/>
      <c r="BPU60" s="104"/>
      <c r="BPV60" s="104"/>
      <c r="BPW60" s="104"/>
      <c r="BPX60" s="104"/>
      <c r="BPY60" s="104"/>
      <c r="BPZ60" s="104"/>
      <c r="BQA60" s="104"/>
      <c r="BQB60" s="104"/>
      <c r="BQC60" s="104"/>
      <c r="BQD60" s="104"/>
      <c r="BQE60" s="104"/>
      <c r="BQF60" s="104"/>
      <c r="BQG60" s="104"/>
      <c r="BQH60" s="104"/>
      <c r="BQI60" s="104"/>
      <c r="BQJ60" s="104"/>
      <c r="BQK60" s="104"/>
      <c r="BQL60" s="104"/>
      <c r="BQM60" s="104"/>
      <c r="BQN60" s="104"/>
      <c r="BQO60" s="104"/>
      <c r="BQP60" s="104"/>
      <c r="BQQ60" s="104"/>
      <c r="BQR60" s="104"/>
      <c r="BQS60" s="104"/>
      <c r="BQT60" s="104"/>
      <c r="BQU60" s="104"/>
      <c r="BQV60" s="104"/>
      <c r="BQW60" s="104"/>
      <c r="BQX60" s="104"/>
      <c r="BQY60" s="104"/>
      <c r="BQZ60" s="104"/>
      <c r="BRA60" s="104"/>
      <c r="BRB60" s="104"/>
      <c r="BRC60" s="104"/>
      <c r="BRD60" s="104"/>
      <c r="BRE60" s="104"/>
      <c r="BRF60" s="104"/>
      <c r="BRG60" s="104"/>
      <c r="BRH60" s="104"/>
      <c r="BRI60" s="104"/>
      <c r="BRJ60" s="104"/>
      <c r="BRK60" s="104"/>
      <c r="BRL60" s="104"/>
      <c r="BRM60" s="104"/>
      <c r="BRN60" s="104"/>
      <c r="BRO60" s="104"/>
      <c r="BRP60" s="104"/>
      <c r="BRQ60" s="104"/>
    </row>
    <row r="61" spans="1:1837" s="93" customFormat="1" ht="153.6" customHeight="1" thickBot="1" x14ac:dyDescent="0.35">
      <c r="A61" s="786"/>
      <c r="B61" s="789"/>
      <c r="C61" s="791"/>
      <c r="D61" s="455" t="s">
        <v>14</v>
      </c>
      <c r="E61" s="451" t="s">
        <v>248</v>
      </c>
      <c r="F61" s="127">
        <v>3</v>
      </c>
      <c r="G61" s="160">
        <f t="shared" si="14"/>
        <v>0.5</v>
      </c>
      <c r="H61" s="43" t="s">
        <v>389</v>
      </c>
      <c r="I61" s="43" t="s">
        <v>275</v>
      </c>
      <c r="J61" s="447" t="s">
        <v>276</v>
      </c>
      <c r="K61" s="882"/>
      <c r="L61" s="252" t="s">
        <v>277</v>
      </c>
      <c r="M61" s="447" t="s">
        <v>278</v>
      </c>
      <c r="N61" s="318"/>
      <c r="O61" s="319"/>
      <c r="P61" s="631"/>
      <c r="Q61" s="152">
        <v>0</v>
      </c>
      <c r="R61" s="152">
        <v>1</v>
      </c>
      <c r="S61" s="152">
        <v>2</v>
      </c>
      <c r="T61" s="342">
        <f t="shared" si="15"/>
        <v>0</v>
      </c>
      <c r="U61" s="342">
        <f t="shared" si="15"/>
        <v>0.5</v>
      </c>
      <c r="V61" s="342">
        <f t="shared" si="15"/>
        <v>1</v>
      </c>
      <c r="W61" s="252" t="s">
        <v>279</v>
      </c>
      <c r="X61" s="445" t="s">
        <v>280</v>
      </c>
      <c r="Y61" s="318"/>
      <c r="Z61" s="319"/>
      <c r="AA61" s="631"/>
      <c r="AB61" s="152">
        <v>0</v>
      </c>
      <c r="AC61" s="152">
        <v>1</v>
      </c>
      <c r="AD61" s="152">
        <v>2</v>
      </c>
      <c r="AE61" s="254">
        <f t="shared" si="16"/>
        <v>0</v>
      </c>
      <c r="AF61" s="254">
        <f t="shared" si="16"/>
        <v>0.5</v>
      </c>
      <c r="AG61" s="254">
        <f t="shared" si="16"/>
        <v>1</v>
      </c>
      <c r="AH61" s="252" t="s">
        <v>277</v>
      </c>
      <c r="AI61" s="632" t="s">
        <v>390</v>
      </c>
      <c r="AJ61" s="318"/>
      <c r="AK61" s="318"/>
      <c r="AL61" s="633"/>
      <c r="AM61" s="502">
        <v>0</v>
      </c>
      <c r="AN61" s="150">
        <v>0</v>
      </c>
      <c r="AO61" s="150">
        <v>2</v>
      </c>
      <c r="AP61" s="226">
        <f t="shared" si="8"/>
        <v>0</v>
      </c>
      <c r="AQ61" s="226">
        <f t="shared" si="8"/>
        <v>0</v>
      </c>
      <c r="AR61" s="226">
        <f t="shared" si="1"/>
        <v>1</v>
      </c>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104"/>
      <c r="BW61" s="104"/>
      <c r="BX61" s="104"/>
      <c r="BY61" s="104"/>
      <c r="BZ61" s="104"/>
      <c r="CA61" s="104"/>
      <c r="CB61" s="104"/>
      <c r="CC61" s="104"/>
      <c r="CD61" s="104"/>
      <c r="CE61" s="104"/>
      <c r="CF61" s="104"/>
      <c r="CG61" s="104"/>
      <c r="CH61" s="104"/>
      <c r="CI61" s="104"/>
      <c r="CJ61" s="104"/>
      <c r="CK61" s="104"/>
      <c r="CL61" s="104"/>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4"/>
      <c r="EL61" s="104"/>
      <c r="EM61" s="104"/>
      <c r="EN61" s="104"/>
      <c r="EO61" s="104"/>
      <c r="EP61" s="104"/>
      <c r="EQ61" s="104"/>
      <c r="ER61" s="104"/>
      <c r="ES61" s="104"/>
      <c r="ET61" s="104"/>
      <c r="EU61" s="104"/>
      <c r="EV61" s="104"/>
      <c r="EW61" s="104"/>
      <c r="EX61" s="104"/>
      <c r="EY61" s="104"/>
      <c r="EZ61" s="104"/>
      <c r="FA61" s="104"/>
      <c r="FB61" s="104"/>
      <c r="FC61" s="104"/>
      <c r="FD61" s="104"/>
      <c r="FE61" s="104"/>
      <c r="FF61" s="104"/>
      <c r="FG61" s="104"/>
      <c r="FH61" s="104"/>
      <c r="FI61" s="104"/>
      <c r="FJ61" s="104"/>
      <c r="FK61" s="104"/>
      <c r="FL61" s="104"/>
      <c r="FM61" s="104"/>
      <c r="FN61" s="104"/>
      <c r="FO61" s="104"/>
      <c r="FP61" s="104"/>
      <c r="FQ61" s="104"/>
      <c r="FR61" s="104"/>
      <c r="FS61" s="104"/>
      <c r="FT61" s="104"/>
      <c r="FU61" s="104"/>
      <c r="FV61" s="104"/>
      <c r="FW61" s="104"/>
      <c r="FX61" s="104"/>
      <c r="FY61" s="104"/>
      <c r="FZ61" s="104"/>
      <c r="GA61" s="104"/>
      <c r="GB61" s="104"/>
      <c r="GC61" s="104"/>
      <c r="GD61" s="104"/>
      <c r="GE61" s="104"/>
      <c r="GF61" s="104"/>
      <c r="GG61" s="104"/>
      <c r="GH61" s="104"/>
      <c r="GI61" s="104"/>
      <c r="GJ61" s="104"/>
      <c r="GK61" s="104"/>
      <c r="GL61" s="104"/>
      <c r="GM61" s="104"/>
      <c r="GN61" s="104"/>
      <c r="GO61" s="104"/>
      <c r="GP61" s="104"/>
      <c r="GQ61" s="104"/>
      <c r="GR61" s="104"/>
      <c r="GS61" s="104"/>
      <c r="GT61" s="104"/>
      <c r="GU61" s="104"/>
      <c r="GV61" s="104"/>
      <c r="GW61" s="104"/>
      <c r="GX61" s="104"/>
      <c r="GY61" s="104"/>
      <c r="GZ61" s="104"/>
      <c r="HA61" s="104"/>
      <c r="HB61" s="104"/>
      <c r="HC61" s="104"/>
      <c r="HD61" s="104"/>
      <c r="HE61" s="104"/>
      <c r="HF61" s="104"/>
      <c r="HG61" s="104"/>
      <c r="HH61" s="104"/>
      <c r="HI61" s="104"/>
      <c r="HJ61" s="104"/>
      <c r="HK61" s="104"/>
      <c r="HL61" s="104"/>
      <c r="HM61" s="104"/>
      <c r="HN61" s="104"/>
      <c r="HO61" s="104"/>
      <c r="HP61" s="104"/>
      <c r="HQ61" s="104"/>
      <c r="HR61" s="104"/>
      <c r="HS61" s="104"/>
      <c r="HT61" s="104"/>
      <c r="HU61" s="104"/>
      <c r="HV61" s="104"/>
      <c r="HW61" s="104"/>
      <c r="HX61" s="104"/>
      <c r="HY61" s="104"/>
      <c r="HZ61" s="104"/>
      <c r="IA61" s="104"/>
      <c r="IB61" s="104"/>
      <c r="IC61" s="104"/>
      <c r="ID61" s="104"/>
      <c r="IE61" s="104"/>
      <c r="IF61" s="104"/>
      <c r="IG61" s="104"/>
      <c r="IH61" s="104"/>
      <c r="II61" s="104"/>
      <c r="IJ61" s="104"/>
      <c r="IK61" s="104"/>
      <c r="IL61" s="104"/>
      <c r="IM61" s="104"/>
      <c r="IN61" s="104"/>
      <c r="IO61" s="104"/>
      <c r="IP61" s="104"/>
      <c r="IQ61" s="104"/>
      <c r="IR61" s="104"/>
      <c r="IS61" s="104"/>
      <c r="IT61" s="104"/>
      <c r="IU61" s="104"/>
      <c r="IV61" s="104"/>
      <c r="IW61" s="104"/>
      <c r="IX61" s="104"/>
      <c r="IY61" s="104"/>
      <c r="IZ61" s="104"/>
      <c r="JA61" s="104"/>
      <c r="JB61" s="104"/>
      <c r="JC61" s="104"/>
      <c r="JD61" s="104"/>
      <c r="JE61" s="104"/>
      <c r="JF61" s="104"/>
      <c r="JG61" s="104"/>
      <c r="JH61" s="104"/>
      <c r="JI61" s="104"/>
      <c r="JJ61" s="104"/>
      <c r="JK61" s="104"/>
      <c r="JL61" s="104"/>
      <c r="JM61" s="104"/>
      <c r="JN61" s="104"/>
      <c r="JO61" s="104"/>
      <c r="JP61" s="104"/>
      <c r="JQ61" s="104"/>
      <c r="JR61" s="104"/>
      <c r="JS61" s="104"/>
      <c r="JT61" s="104"/>
      <c r="JU61" s="104"/>
      <c r="JV61" s="104"/>
      <c r="JW61" s="104"/>
      <c r="JX61" s="104"/>
      <c r="JY61" s="104"/>
      <c r="JZ61" s="104"/>
      <c r="KA61" s="104"/>
      <c r="KB61" s="104"/>
      <c r="KC61" s="104"/>
      <c r="KD61" s="104"/>
      <c r="KE61" s="104"/>
      <c r="KF61" s="104"/>
      <c r="KG61" s="104"/>
      <c r="KH61" s="104"/>
      <c r="KI61" s="104"/>
      <c r="KJ61" s="104"/>
      <c r="KK61" s="104"/>
      <c r="KL61" s="104"/>
      <c r="KM61" s="104"/>
      <c r="KN61" s="104"/>
      <c r="KO61" s="104"/>
      <c r="KP61" s="104"/>
      <c r="KQ61" s="104"/>
      <c r="KR61" s="104"/>
      <c r="KS61" s="104"/>
      <c r="KT61" s="104"/>
      <c r="KU61" s="104"/>
      <c r="KV61" s="104"/>
      <c r="KW61" s="104"/>
      <c r="KX61" s="104"/>
      <c r="KY61" s="104"/>
      <c r="KZ61" s="104"/>
      <c r="LA61" s="104"/>
      <c r="LB61" s="104"/>
      <c r="LC61" s="104"/>
      <c r="LD61" s="104"/>
      <c r="LE61" s="104"/>
      <c r="LF61" s="104"/>
      <c r="LG61" s="104"/>
      <c r="LH61" s="104"/>
      <c r="LI61" s="104"/>
      <c r="LJ61" s="104"/>
      <c r="LK61" s="104"/>
      <c r="LL61" s="104"/>
      <c r="LM61" s="104"/>
      <c r="LN61" s="104"/>
      <c r="LO61" s="104"/>
      <c r="LP61" s="104"/>
      <c r="LQ61" s="104"/>
      <c r="LR61" s="104"/>
      <c r="LS61" s="104"/>
      <c r="LT61" s="104"/>
      <c r="LU61" s="104"/>
      <c r="LV61" s="104"/>
      <c r="LW61" s="104"/>
      <c r="LX61" s="104"/>
      <c r="LY61" s="104"/>
      <c r="LZ61" s="104"/>
      <c r="MA61" s="104"/>
      <c r="MB61" s="104"/>
      <c r="MC61" s="104"/>
      <c r="MD61" s="104"/>
      <c r="ME61" s="104"/>
      <c r="MF61" s="104"/>
      <c r="MG61" s="104"/>
      <c r="MH61" s="104"/>
      <c r="MI61" s="104"/>
      <c r="MJ61" s="104"/>
      <c r="MK61" s="104"/>
      <c r="ML61" s="104"/>
      <c r="MM61" s="104"/>
      <c r="MN61" s="104"/>
      <c r="MO61" s="104"/>
      <c r="MP61" s="104"/>
      <c r="MQ61" s="104"/>
      <c r="MR61" s="104"/>
      <c r="MS61" s="104"/>
      <c r="MT61" s="104"/>
      <c r="MU61" s="104"/>
      <c r="MV61" s="104"/>
      <c r="MW61" s="104"/>
      <c r="MX61" s="104"/>
      <c r="MY61" s="104"/>
      <c r="MZ61" s="104"/>
      <c r="NA61" s="104"/>
      <c r="NB61" s="104"/>
      <c r="NC61" s="104"/>
      <c r="ND61" s="104"/>
      <c r="NE61" s="104"/>
      <c r="NF61" s="104"/>
      <c r="NG61" s="104"/>
      <c r="NH61" s="104"/>
      <c r="NI61" s="104"/>
      <c r="NJ61" s="104"/>
      <c r="NK61" s="104"/>
      <c r="NL61" s="104"/>
      <c r="NM61" s="104"/>
      <c r="NN61" s="104"/>
      <c r="NO61" s="104"/>
      <c r="NP61" s="104"/>
      <c r="NQ61" s="104"/>
      <c r="NR61" s="104"/>
      <c r="NS61" s="104"/>
      <c r="NT61" s="104"/>
      <c r="NU61" s="104"/>
      <c r="NV61" s="104"/>
      <c r="NW61" s="104"/>
      <c r="NX61" s="104"/>
      <c r="NY61" s="104"/>
      <c r="NZ61" s="104"/>
      <c r="OA61" s="104"/>
      <c r="OB61" s="104"/>
      <c r="OC61" s="104"/>
      <c r="OD61" s="104"/>
      <c r="OE61" s="104"/>
      <c r="OF61" s="104"/>
      <c r="OG61" s="104"/>
      <c r="OH61" s="104"/>
      <c r="OI61" s="104"/>
      <c r="OJ61" s="104"/>
      <c r="OK61" s="104"/>
      <c r="OL61" s="104"/>
      <c r="OM61" s="104"/>
      <c r="ON61" s="104"/>
      <c r="OO61" s="104"/>
      <c r="OP61" s="104"/>
      <c r="OQ61" s="104"/>
      <c r="OR61" s="104"/>
      <c r="OS61" s="104"/>
      <c r="OT61" s="104"/>
      <c r="OU61" s="104"/>
      <c r="OV61" s="104"/>
      <c r="OW61" s="104"/>
      <c r="OX61" s="104"/>
      <c r="OY61" s="104"/>
      <c r="OZ61" s="104"/>
      <c r="PA61" s="104"/>
      <c r="PB61" s="104"/>
      <c r="PC61" s="104"/>
      <c r="PD61" s="104"/>
      <c r="PE61" s="104"/>
      <c r="PF61" s="104"/>
      <c r="PG61" s="104"/>
      <c r="PH61" s="104"/>
      <c r="PI61" s="104"/>
      <c r="PJ61" s="104"/>
      <c r="PK61" s="104"/>
      <c r="PL61" s="104"/>
      <c r="PM61" s="104"/>
      <c r="PN61" s="104"/>
      <c r="PO61" s="104"/>
      <c r="PP61" s="104"/>
      <c r="PQ61" s="104"/>
      <c r="PR61" s="104"/>
      <c r="PS61" s="104"/>
      <c r="PT61" s="104"/>
      <c r="PU61" s="104"/>
      <c r="PV61" s="104"/>
      <c r="PW61" s="104"/>
      <c r="PX61" s="104"/>
      <c r="PY61" s="104"/>
      <c r="PZ61" s="104"/>
      <c r="QA61" s="104"/>
      <c r="QB61" s="104"/>
      <c r="QC61" s="104"/>
      <c r="QD61" s="104"/>
      <c r="QE61" s="104"/>
      <c r="QF61" s="104"/>
      <c r="QG61" s="104"/>
      <c r="QH61" s="104"/>
      <c r="QI61" s="104"/>
      <c r="QJ61" s="104"/>
      <c r="QK61" s="104"/>
      <c r="QL61" s="104"/>
      <c r="QM61" s="104"/>
      <c r="QN61" s="104"/>
      <c r="QO61" s="104"/>
      <c r="QP61" s="104"/>
      <c r="QQ61" s="104"/>
      <c r="QR61" s="104"/>
      <c r="QS61" s="104"/>
      <c r="QT61" s="104"/>
      <c r="QU61" s="104"/>
      <c r="QV61" s="104"/>
      <c r="QW61" s="104"/>
      <c r="QX61" s="104"/>
      <c r="QY61" s="104"/>
      <c r="QZ61" s="104"/>
      <c r="RA61" s="104"/>
      <c r="RB61" s="104"/>
      <c r="RC61" s="104"/>
      <c r="RD61" s="104"/>
      <c r="RE61" s="104"/>
      <c r="RF61" s="104"/>
      <c r="RG61" s="104"/>
      <c r="RH61" s="104"/>
      <c r="RI61" s="104"/>
      <c r="RJ61" s="104"/>
      <c r="RK61" s="104"/>
      <c r="RL61" s="104"/>
      <c r="RM61" s="104"/>
      <c r="RN61" s="104"/>
      <c r="RO61" s="104"/>
      <c r="RP61" s="104"/>
      <c r="RQ61" s="104"/>
      <c r="RR61" s="104"/>
      <c r="RS61" s="104"/>
      <c r="RT61" s="104"/>
      <c r="RU61" s="104"/>
      <c r="RV61" s="104"/>
      <c r="RW61" s="104"/>
      <c r="RX61" s="104"/>
      <c r="RY61" s="104"/>
      <c r="RZ61" s="104"/>
      <c r="SA61" s="104"/>
      <c r="SB61" s="104"/>
      <c r="SC61" s="104"/>
      <c r="SD61" s="104"/>
      <c r="SE61" s="104"/>
      <c r="SF61" s="104"/>
      <c r="SG61" s="104"/>
      <c r="SH61" s="104"/>
      <c r="SI61" s="104"/>
      <c r="SJ61" s="104"/>
      <c r="SK61" s="104"/>
      <c r="SL61" s="104"/>
      <c r="SM61" s="104"/>
      <c r="SN61" s="104"/>
      <c r="SO61" s="104"/>
      <c r="SP61" s="104"/>
      <c r="SQ61" s="104"/>
      <c r="SR61" s="104"/>
      <c r="SS61" s="104"/>
      <c r="ST61" s="104"/>
      <c r="SU61" s="104"/>
      <c r="SV61" s="104"/>
      <c r="SW61" s="104"/>
      <c r="SX61" s="104"/>
      <c r="SY61" s="104"/>
      <c r="SZ61" s="104"/>
      <c r="TA61" s="104"/>
      <c r="TB61" s="104"/>
      <c r="TC61" s="104"/>
      <c r="TD61" s="104"/>
      <c r="TE61" s="104"/>
      <c r="TF61" s="104"/>
      <c r="TG61" s="104"/>
      <c r="TH61" s="104"/>
      <c r="TI61" s="104"/>
      <c r="TJ61" s="104"/>
      <c r="TK61" s="104"/>
      <c r="TL61" s="104"/>
      <c r="TM61" s="104"/>
      <c r="TN61" s="104"/>
      <c r="TO61" s="104"/>
      <c r="TP61" s="104"/>
      <c r="TQ61" s="104"/>
      <c r="TR61" s="104"/>
      <c r="TS61" s="104"/>
      <c r="TT61" s="104"/>
      <c r="TU61" s="104"/>
      <c r="TV61" s="104"/>
      <c r="TW61" s="104"/>
      <c r="TX61" s="104"/>
      <c r="TY61" s="104"/>
      <c r="TZ61" s="104"/>
      <c r="UA61" s="104"/>
      <c r="UB61" s="104"/>
      <c r="UC61" s="104"/>
      <c r="UD61" s="104"/>
      <c r="UE61" s="104"/>
      <c r="UF61" s="104"/>
      <c r="UG61" s="104"/>
      <c r="UH61" s="104"/>
      <c r="UI61" s="104"/>
      <c r="UJ61" s="104"/>
      <c r="UK61" s="104"/>
      <c r="UL61" s="104"/>
      <c r="UM61" s="104"/>
      <c r="UN61" s="104"/>
      <c r="UO61" s="104"/>
      <c r="UP61" s="104"/>
      <c r="UQ61" s="104"/>
      <c r="UR61" s="104"/>
      <c r="US61" s="104"/>
      <c r="UT61" s="104"/>
      <c r="UU61" s="104"/>
      <c r="UV61" s="104"/>
      <c r="UW61" s="104"/>
      <c r="UX61" s="104"/>
      <c r="UY61" s="104"/>
      <c r="UZ61" s="104"/>
      <c r="VA61" s="104"/>
      <c r="VB61" s="104"/>
      <c r="VC61" s="104"/>
      <c r="VD61" s="104"/>
      <c r="VE61" s="104"/>
      <c r="VF61" s="104"/>
      <c r="VG61" s="104"/>
      <c r="VH61" s="104"/>
      <c r="VI61" s="104"/>
      <c r="VJ61" s="104"/>
      <c r="VK61" s="104"/>
      <c r="VL61" s="104"/>
      <c r="VM61" s="104"/>
      <c r="VN61" s="104"/>
      <c r="VO61" s="104"/>
      <c r="VP61" s="104"/>
      <c r="VQ61" s="104"/>
      <c r="VR61" s="104"/>
      <c r="VS61" s="104"/>
      <c r="VT61" s="104"/>
      <c r="VU61" s="104"/>
      <c r="VV61" s="104"/>
      <c r="VW61" s="104"/>
      <c r="VX61" s="104"/>
      <c r="VY61" s="104"/>
      <c r="VZ61" s="104"/>
      <c r="WA61" s="104"/>
      <c r="WB61" s="104"/>
      <c r="WC61" s="104"/>
      <c r="WD61" s="104"/>
      <c r="WE61" s="104"/>
      <c r="WF61" s="104"/>
      <c r="WG61" s="104"/>
      <c r="WH61" s="104"/>
      <c r="WI61" s="104"/>
      <c r="WJ61" s="104"/>
      <c r="WK61" s="104"/>
      <c r="WL61" s="104"/>
      <c r="WM61" s="104"/>
      <c r="WN61" s="104"/>
      <c r="WO61" s="104"/>
      <c r="WP61" s="104"/>
      <c r="WQ61" s="104"/>
      <c r="WR61" s="104"/>
      <c r="WS61" s="104"/>
      <c r="WT61" s="104"/>
      <c r="WU61" s="104"/>
      <c r="WV61" s="104"/>
      <c r="WW61" s="104"/>
      <c r="WX61" s="104"/>
      <c r="WY61" s="104"/>
      <c r="WZ61" s="104"/>
      <c r="XA61" s="104"/>
      <c r="XB61" s="104"/>
      <c r="XC61" s="104"/>
      <c r="XD61" s="104"/>
      <c r="XE61" s="104"/>
      <c r="XF61" s="104"/>
      <c r="XG61" s="104"/>
      <c r="XH61" s="104"/>
      <c r="XI61" s="104"/>
      <c r="XJ61" s="104"/>
      <c r="XK61" s="104"/>
      <c r="XL61" s="104"/>
      <c r="XM61" s="104"/>
      <c r="XN61" s="104"/>
      <c r="XO61" s="104"/>
      <c r="XP61" s="104"/>
      <c r="XQ61" s="104"/>
      <c r="XR61" s="104"/>
      <c r="XS61" s="104"/>
      <c r="XT61" s="104"/>
      <c r="XU61" s="104"/>
      <c r="XV61" s="104"/>
      <c r="XW61" s="104"/>
      <c r="XX61" s="104"/>
      <c r="XY61" s="104"/>
      <c r="XZ61" s="104"/>
      <c r="YA61" s="104"/>
      <c r="YB61" s="104"/>
      <c r="YC61" s="104"/>
      <c r="YD61" s="104"/>
      <c r="YE61" s="104"/>
      <c r="YF61" s="104"/>
      <c r="YG61" s="104"/>
      <c r="YH61" s="104"/>
      <c r="YI61" s="104"/>
      <c r="YJ61" s="104"/>
      <c r="YK61" s="104"/>
      <c r="YL61" s="104"/>
      <c r="YM61" s="104"/>
      <c r="YN61" s="104"/>
      <c r="YO61" s="104"/>
      <c r="YP61" s="104"/>
      <c r="YQ61" s="104"/>
      <c r="YR61" s="104"/>
      <c r="YS61" s="104"/>
      <c r="YT61" s="104"/>
      <c r="YU61" s="104"/>
      <c r="YV61" s="104"/>
      <c r="YW61" s="104"/>
      <c r="YX61" s="104"/>
      <c r="YY61" s="104"/>
      <c r="YZ61" s="104"/>
      <c r="ZA61" s="104"/>
      <c r="ZB61" s="104"/>
      <c r="ZC61" s="104"/>
      <c r="ZD61" s="104"/>
      <c r="ZE61" s="104"/>
      <c r="ZF61" s="104"/>
      <c r="ZG61" s="104"/>
      <c r="ZH61" s="104"/>
      <c r="ZI61" s="104"/>
      <c r="ZJ61" s="104"/>
      <c r="ZK61" s="104"/>
      <c r="ZL61" s="104"/>
      <c r="ZM61" s="104"/>
      <c r="ZN61" s="104"/>
      <c r="ZO61" s="104"/>
      <c r="ZP61" s="104"/>
      <c r="ZQ61" s="104"/>
      <c r="ZR61" s="104"/>
      <c r="ZS61" s="104"/>
      <c r="ZT61" s="104"/>
      <c r="ZU61" s="104"/>
      <c r="ZV61" s="104"/>
      <c r="ZW61" s="104"/>
      <c r="ZX61" s="104"/>
      <c r="ZY61" s="104"/>
      <c r="ZZ61" s="104"/>
      <c r="AAA61" s="104"/>
      <c r="AAB61" s="104"/>
      <c r="AAC61" s="104"/>
      <c r="AAD61" s="104"/>
      <c r="AAE61" s="104"/>
      <c r="AAF61" s="104"/>
      <c r="AAG61" s="104"/>
      <c r="AAH61" s="104"/>
      <c r="AAI61" s="104"/>
      <c r="AAJ61" s="104"/>
      <c r="AAK61" s="104"/>
      <c r="AAL61" s="104"/>
      <c r="AAM61" s="104"/>
      <c r="AAN61" s="104"/>
      <c r="AAO61" s="104"/>
      <c r="AAP61" s="104"/>
      <c r="AAQ61" s="104"/>
      <c r="AAR61" s="104"/>
      <c r="AAS61" s="104"/>
      <c r="AAT61" s="104"/>
      <c r="AAU61" s="104"/>
      <c r="AAV61" s="104"/>
      <c r="AAW61" s="104"/>
      <c r="AAX61" s="104"/>
      <c r="AAY61" s="104"/>
      <c r="AAZ61" s="104"/>
      <c r="ABA61" s="104"/>
      <c r="ABB61" s="104"/>
      <c r="ABC61" s="104"/>
      <c r="ABD61" s="104"/>
      <c r="ABE61" s="104"/>
      <c r="ABF61" s="104"/>
      <c r="ABG61" s="104"/>
      <c r="ABH61" s="104"/>
      <c r="ABI61" s="104"/>
      <c r="ABJ61" s="104"/>
      <c r="ABK61" s="104"/>
      <c r="ABL61" s="104"/>
      <c r="ABM61" s="104"/>
      <c r="ABN61" s="104"/>
      <c r="ABO61" s="104"/>
      <c r="ABP61" s="104"/>
      <c r="ABQ61" s="104"/>
      <c r="ABR61" s="104"/>
      <c r="ABS61" s="104"/>
      <c r="ABT61" s="104"/>
      <c r="ABU61" s="104"/>
      <c r="ABV61" s="104"/>
      <c r="ABW61" s="104"/>
      <c r="ABX61" s="104"/>
      <c r="ABY61" s="104"/>
      <c r="ABZ61" s="104"/>
      <c r="ACA61" s="104"/>
      <c r="ACB61" s="104"/>
      <c r="ACC61" s="104"/>
      <c r="ACD61" s="104"/>
      <c r="ACE61" s="104"/>
      <c r="ACF61" s="104"/>
      <c r="ACG61" s="104"/>
      <c r="ACH61" s="104"/>
      <c r="ACI61" s="104"/>
      <c r="ACJ61" s="104"/>
      <c r="ACK61" s="104"/>
      <c r="ACL61" s="104"/>
      <c r="ACM61" s="104"/>
      <c r="ACN61" s="104"/>
      <c r="ACO61" s="104"/>
      <c r="ACP61" s="104"/>
      <c r="ACQ61" s="104"/>
      <c r="ACR61" s="104"/>
      <c r="ACS61" s="104"/>
      <c r="ACT61" s="104"/>
      <c r="ACU61" s="104"/>
      <c r="ACV61" s="104"/>
      <c r="ACW61" s="104"/>
      <c r="ACX61" s="104"/>
      <c r="ACY61" s="104"/>
      <c r="ACZ61" s="104"/>
      <c r="ADA61" s="104"/>
      <c r="ADB61" s="104"/>
      <c r="ADC61" s="104"/>
      <c r="ADD61" s="104"/>
      <c r="ADE61" s="104"/>
      <c r="ADF61" s="104"/>
      <c r="ADG61" s="104"/>
      <c r="ADH61" s="104"/>
      <c r="ADI61" s="104"/>
      <c r="ADJ61" s="104"/>
      <c r="ADK61" s="104"/>
      <c r="ADL61" s="104"/>
      <c r="ADM61" s="104"/>
      <c r="ADN61" s="104"/>
      <c r="ADO61" s="104"/>
      <c r="ADP61" s="104"/>
      <c r="ADQ61" s="104"/>
      <c r="ADR61" s="104"/>
      <c r="ADS61" s="104"/>
      <c r="ADT61" s="104"/>
      <c r="ADU61" s="104"/>
      <c r="ADV61" s="104"/>
      <c r="ADW61" s="104"/>
      <c r="ADX61" s="104"/>
      <c r="ADY61" s="104"/>
      <c r="ADZ61" s="104"/>
      <c r="AEA61" s="104"/>
      <c r="AEB61" s="104"/>
      <c r="AEC61" s="104"/>
      <c r="AED61" s="104"/>
      <c r="AEE61" s="104"/>
      <c r="AEF61" s="104"/>
      <c r="AEG61" s="104"/>
      <c r="AEH61" s="104"/>
      <c r="AEI61" s="104"/>
      <c r="AEJ61" s="104"/>
      <c r="AEK61" s="104"/>
      <c r="AEL61" s="104"/>
      <c r="AEM61" s="104"/>
      <c r="AEN61" s="104"/>
      <c r="AEO61" s="104"/>
      <c r="AEP61" s="104"/>
      <c r="AEQ61" s="104"/>
      <c r="AER61" s="104"/>
      <c r="AES61" s="104"/>
      <c r="AET61" s="104"/>
      <c r="AEU61" s="104"/>
      <c r="AEV61" s="104"/>
      <c r="AEW61" s="104"/>
      <c r="AEX61" s="104"/>
      <c r="AEY61" s="104"/>
      <c r="AEZ61" s="104"/>
      <c r="AFA61" s="104"/>
      <c r="AFB61" s="104"/>
      <c r="AFC61" s="104"/>
      <c r="AFD61" s="104"/>
      <c r="AFE61" s="104"/>
      <c r="AFF61" s="104"/>
      <c r="AFG61" s="104"/>
      <c r="AFH61" s="104"/>
      <c r="AFI61" s="104"/>
      <c r="AFJ61" s="104"/>
      <c r="AFK61" s="104"/>
      <c r="AFL61" s="104"/>
      <c r="AFM61" s="104"/>
      <c r="AFN61" s="104"/>
      <c r="AFO61" s="104"/>
      <c r="AFP61" s="104"/>
      <c r="AFQ61" s="104"/>
      <c r="AFR61" s="104"/>
      <c r="AFS61" s="104"/>
      <c r="AFT61" s="104"/>
      <c r="AFU61" s="104"/>
      <c r="AFV61" s="104"/>
      <c r="AFW61" s="104"/>
      <c r="AFX61" s="104"/>
      <c r="AFY61" s="104"/>
      <c r="AFZ61" s="104"/>
      <c r="AGA61" s="104"/>
      <c r="AGB61" s="104"/>
      <c r="AGC61" s="104"/>
      <c r="AGD61" s="104"/>
      <c r="AGE61" s="104"/>
      <c r="AGF61" s="104"/>
      <c r="AGG61" s="104"/>
      <c r="AGH61" s="104"/>
      <c r="AGI61" s="104"/>
      <c r="AGJ61" s="104"/>
      <c r="AGK61" s="104"/>
      <c r="AGL61" s="104"/>
      <c r="AGM61" s="104"/>
      <c r="AGN61" s="104"/>
      <c r="AGO61" s="104"/>
      <c r="AGP61" s="104"/>
      <c r="AGQ61" s="104"/>
      <c r="AGR61" s="104"/>
      <c r="AGS61" s="104"/>
      <c r="AGT61" s="104"/>
      <c r="AGU61" s="104"/>
      <c r="AGV61" s="104"/>
      <c r="AGW61" s="104"/>
      <c r="AGX61" s="104"/>
      <c r="AGY61" s="104"/>
      <c r="AGZ61" s="104"/>
      <c r="AHA61" s="104"/>
      <c r="AHB61" s="104"/>
      <c r="AHC61" s="104"/>
      <c r="AHD61" s="104"/>
      <c r="AHE61" s="104"/>
      <c r="AHF61" s="104"/>
      <c r="AHG61" s="104"/>
      <c r="AHH61" s="104"/>
      <c r="AHI61" s="104"/>
      <c r="AHJ61" s="104"/>
      <c r="AHK61" s="104"/>
      <c r="AHL61" s="104"/>
      <c r="AHM61" s="104"/>
      <c r="AHN61" s="104"/>
      <c r="AHO61" s="104"/>
      <c r="AHP61" s="104"/>
      <c r="AHQ61" s="104"/>
      <c r="AHR61" s="104"/>
      <c r="AHS61" s="104"/>
      <c r="AHT61" s="104"/>
      <c r="AHU61" s="104"/>
      <c r="AHV61" s="104"/>
      <c r="AHW61" s="104"/>
      <c r="AHX61" s="104"/>
      <c r="AHY61" s="104"/>
      <c r="AHZ61" s="104"/>
      <c r="AIA61" s="104"/>
      <c r="AIB61" s="104"/>
      <c r="AIC61" s="104"/>
      <c r="AID61" s="104"/>
      <c r="AIE61" s="104"/>
      <c r="AIF61" s="104"/>
      <c r="AIG61" s="104"/>
      <c r="AIH61" s="104"/>
      <c r="AII61" s="104"/>
      <c r="AIJ61" s="104"/>
      <c r="AIK61" s="104"/>
      <c r="AIL61" s="104"/>
      <c r="AIM61" s="104"/>
      <c r="AIN61" s="104"/>
      <c r="AIO61" s="104"/>
      <c r="AIP61" s="104"/>
      <c r="AIQ61" s="104"/>
      <c r="AIR61" s="104"/>
      <c r="AIS61" s="104"/>
      <c r="AIT61" s="104"/>
      <c r="AIU61" s="104"/>
      <c r="AIV61" s="104"/>
      <c r="AIW61" s="104"/>
      <c r="AIX61" s="104"/>
      <c r="AIY61" s="104"/>
      <c r="AIZ61" s="104"/>
      <c r="AJA61" s="104"/>
      <c r="AJB61" s="104"/>
      <c r="AJC61" s="104"/>
      <c r="AJD61" s="104"/>
      <c r="AJE61" s="104"/>
      <c r="AJF61" s="104"/>
      <c r="AJG61" s="104"/>
      <c r="AJH61" s="104"/>
      <c r="AJI61" s="104"/>
      <c r="AJJ61" s="104"/>
      <c r="AJK61" s="104"/>
      <c r="AJL61" s="104"/>
      <c r="AJM61" s="104"/>
      <c r="AJN61" s="104"/>
      <c r="AJO61" s="104"/>
      <c r="AJP61" s="104"/>
      <c r="AJQ61" s="104"/>
      <c r="AJR61" s="104"/>
      <c r="AJS61" s="104"/>
      <c r="AJT61" s="104"/>
      <c r="AJU61" s="104"/>
      <c r="AJV61" s="104"/>
      <c r="AJW61" s="104"/>
      <c r="AJX61" s="104"/>
      <c r="AJY61" s="104"/>
      <c r="AJZ61" s="104"/>
      <c r="AKA61" s="104"/>
      <c r="AKB61" s="104"/>
      <c r="AKC61" s="104"/>
      <c r="AKD61" s="104"/>
      <c r="AKE61" s="104"/>
      <c r="AKF61" s="104"/>
      <c r="AKG61" s="104"/>
      <c r="AKH61" s="104"/>
      <c r="AKI61" s="104"/>
      <c r="AKJ61" s="104"/>
      <c r="AKK61" s="104"/>
      <c r="AKL61" s="104"/>
      <c r="AKM61" s="104"/>
      <c r="AKN61" s="104"/>
      <c r="AKO61" s="104"/>
      <c r="AKP61" s="104"/>
      <c r="AKQ61" s="104"/>
      <c r="AKR61" s="104"/>
      <c r="AKS61" s="104"/>
      <c r="AKT61" s="104"/>
      <c r="AKU61" s="104"/>
      <c r="AKV61" s="104"/>
      <c r="AKW61" s="104"/>
      <c r="AKX61" s="104"/>
      <c r="AKY61" s="104"/>
      <c r="AKZ61" s="104"/>
      <c r="ALA61" s="104"/>
      <c r="ALB61" s="104"/>
      <c r="ALC61" s="104"/>
      <c r="ALD61" s="104"/>
      <c r="ALE61" s="104"/>
      <c r="ALF61" s="104"/>
      <c r="ALG61" s="104"/>
      <c r="ALH61" s="104"/>
      <c r="ALI61" s="104"/>
      <c r="ALJ61" s="104"/>
      <c r="ALK61" s="104"/>
      <c r="ALL61" s="104"/>
      <c r="ALM61" s="104"/>
      <c r="ALN61" s="104"/>
      <c r="ALO61" s="104"/>
      <c r="ALP61" s="104"/>
      <c r="ALQ61" s="104"/>
      <c r="ALR61" s="104"/>
      <c r="ALS61" s="104"/>
      <c r="ALT61" s="104"/>
      <c r="ALU61" s="104"/>
      <c r="ALV61" s="104"/>
      <c r="ALW61" s="104"/>
      <c r="ALX61" s="104"/>
      <c r="ALY61" s="104"/>
      <c r="ALZ61" s="104"/>
      <c r="AMA61" s="104"/>
      <c r="AMB61" s="104"/>
      <c r="AMC61" s="104"/>
      <c r="AMD61" s="104"/>
      <c r="AME61" s="104"/>
      <c r="AMF61" s="104"/>
      <c r="AMG61" s="104"/>
      <c r="AMH61" s="104"/>
      <c r="AMI61" s="104"/>
      <c r="AMJ61" s="104"/>
      <c r="AMK61" s="104"/>
      <c r="AML61" s="104"/>
      <c r="AMM61" s="104"/>
      <c r="AMN61" s="104"/>
      <c r="AMO61" s="104"/>
      <c r="AMP61" s="104"/>
      <c r="AMQ61" s="104"/>
      <c r="AMR61" s="104"/>
      <c r="AMS61" s="104"/>
      <c r="AMT61" s="104"/>
      <c r="AMU61" s="104"/>
      <c r="AMV61" s="104"/>
      <c r="AMW61" s="104"/>
      <c r="AMX61" s="104"/>
      <c r="AMY61" s="104"/>
      <c r="AMZ61" s="104"/>
      <c r="ANA61" s="104"/>
      <c r="ANB61" s="104"/>
      <c r="ANC61" s="104"/>
      <c r="AND61" s="104"/>
      <c r="ANE61" s="104"/>
      <c r="ANF61" s="104"/>
      <c r="ANG61" s="104"/>
      <c r="ANH61" s="104"/>
      <c r="ANI61" s="104"/>
      <c r="ANJ61" s="104"/>
      <c r="ANK61" s="104"/>
      <c r="ANL61" s="104"/>
      <c r="ANM61" s="104"/>
      <c r="ANN61" s="104"/>
      <c r="ANO61" s="104"/>
      <c r="ANP61" s="104"/>
      <c r="ANQ61" s="104"/>
      <c r="ANR61" s="104"/>
      <c r="ANS61" s="104"/>
      <c r="ANT61" s="104"/>
      <c r="ANU61" s="104"/>
      <c r="ANV61" s="104"/>
      <c r="ANW61" s="104"/>
      <c r="ANX61" s="104"/>
      <c r="ANY61" s="104"/>
      <c r="ANZ61" s="104"/>
      <c r="AOA61" s="104"/>
      <c r="AOB61" s="104"/>
      <c r="AOC61" s="104"/>
      <c r="AOD61" s="104"/>
      <c r="AOE61" s="104"/>
      <c r="AOF61" s="104"/>
      <c r="AOG61" s="104"/>
      <c r="AOH61" s="104"/>
      <c r="AOI61" s="104"/>
      <c r="AOJ61" s="104"/>
      <c r="AOK61" s="104"/>
      <c r="AOL61" s="104"/>
      <c r="AOM61" s="104"/>
      <c r="AON61" s="104"/>
      <c r="AOO61" s="104"/>
      <c r="AOP61" s="104"/>
      <c r="AOQ61" s="104"/>
      <c r="AOR61" s="104"/>
      <c r="AOS61" s="104"/>
      <c r="AOT61" s="104"/>
      <c r="AOU61" s="104"/>
      <c r="AOV61" s="104"/>
      <c r="AOW61" s="104"/>
      <c r="AOX61" s="104"/>
      <c r="AOY61" s="104"/>
      <c r="AOZ61" s="104"/>
      <c r="APA61" s="104"/>
      <c r="APB61" s="104"/>
      <c r="APC61" s="104"/>
      <c r="APD61" s="104"/>
      <c r="APE61" s="104"/>
      <c r="APF61" s="104"/>
      <c r="APG61" s="104"/>
      <c r="APH61" s="104"/>
      <c r="API61" s="104"/>
      <c r="APJ61" s="104"/>
      <c r="APK61" s="104"/>
      <c r="APL61" s="104"/>
      <c r="APM61" s="104"/>
      <c r="APN61" s="104"/>
      <c r="APO61" s="104"/>
      <c r="APP61" s="104"/>
      <c r="APQ61" s="104"/>
      <c r="APR61" s="104"/>
      <c r="APS61" s="104"/>
      <c r="APT61" s="104"/>
      <c r="APU61" s="104"/>
      <c r="APV61" s="104"/>
      <c r="APW61" s="104"/>
      <c r="APX61" s="104"/>
      <c r="APY61" s="104"/>
      <c r="APZ61" s="104"/>
      <c r="AQA61" s="104"/>
      <c r="AQB61" s="104"/>
      <c r="AQC61" s="104"/>
      <c r="AQD61" s="104"/>
      <c r="AQE61" s="104"/>
      <c r="AQF61" s="104"/>
      <c r="AQG61" s="104"/>
      <c r="AQH61" s="104"/>
      <c r="AQI61" s="104"/>
      <c r="AQJ61" s="104"/>
      <c r="AQK61" s="104"/>
      <c r="AQL61" s="104"/>
      <c r="AQM61" s="104"/>
      <c r="AQN61" s="104"/>
      <c r="AQO61" s="104"/>
      <c r="AQP61" s="104"/>
      <c r="AQQ61" s="104"/>
      <c r="AQR61" s="104"/>
      <c r="AQS61" s="104"/>
      <c r="AQT61" s="104"/>
      <c r="AQU61" s="104"/>
      <c r="AQV61" s="104"/>
      <c r="AQW61" s="104"/>
      <c r="AQX61" s="104"/>
      <c r="AQY61" s="104"/>
      <c r="AQZ61" s="104"/>
      <c r="ARA61" s="104"/>
      <c r="ARB61" s="104"/>
      <c r="ARC61" s="104"/>
      <c r="ARD61" s="104"/>
      <c r="ARE61" s="104"/>
      <c r="ARF61" s="104"/>
      <c r="ARG61" s="104"/>
      <c r="ARH61" s="104"/>
      <c r="ARI61" s="104"/>
      <c r="ARJ61" s="104"/>
      <c r="ARK61" s="104"/>
      <c r="ARL61" s="104"/>
      <c r="ARM61" s="104"/>
      <c r="ARN61" s="104"/>
      <c r="ARO61" s="104"/>
      <c r="ARP61" s="104"/>
      <c r="ARQ61" s="104"/>
      <c r="ARR61" s="104"/>
      <c r="ARS61" s="104"/>
      <c r="ART61" s="104"/>
      <c r="ARU61" s="104"/>
      <c r="ARV61" s="104"/>
      <c r="ARW61" s="104"/>
      <c r="ARX61" s="104"/>
      <c r="ARY61" s="104"/>
      <c r="ARZ61" s="104"/>
      <c r="ASA61" s="104"/>
      <c r="ASB61" s="104"/>
      <c r="ASC61" s="104"/>
      <c r="ASD61" s="104"/>
      <c r="ASE61" s="104"/>
      <c r="ASF61" s="104"/>
      <c r="ASG61" s="104"/>
      <c r="ASH61" s="104"/>
      <c r="ASI61" s="104"/>
      <c r="ASJ61" s="104"/>
      <c r="ASK61" s="104"/>
      <c r="ASL61" s="104"/>
      <c r="ASM61" s="104"/>
      <c r="ASN61" s="104"/>
      <c r="ASO61" s="104"/>
      <c r="ASP61" s="104"/>
      <c r="ASQ61" s="104"/>
      <c r="ASR61" s="104"/>
      <c r="ASS61" s="104"/>
      <c r="AST61" s="104"/>
      <c r="ASU61" s="104"/>
      <c r="ASV61" s="104"/>
      <c r="ASW61" s="104"/>
      <c r="ASX61" s="104"/>
      <c r="ASY61" s="104"/>
      <c r="ASZ61" s="104"/>
      <c r="ATA61" s="104"/>
      <c r="ATB61" s="104"/>
      <c r="ATC61" s="104"/>
      <c r="ATD61" s="104"/>
      <c r="ATE61" s="104"/>
      <c r="ATF61" s="104"/>
      <c r="ATG61" s="104"/>
      <c r="ATH61" s="104"/>
      <c r="ATI61" s="104"/>
      <c r="ATJ61" s="104"/>
      <c r="ATK61" s="104"/>
      <c r="ATL61" s="104"/>
      <c r="ATM61" s="104"/>
      <c r="ATN61" s="104"/>
      <c r="ATO61" s="104"/>
      <c r="ATP61" s="104"/>
      <c r="ATQ61" s="104"/>
      <c r="ATR61" s="104"/>
      <c r="ATS61" s="104"/>
      <c r="ATT61" s="104"/>
      <c r="ATU61" s="104"/>
      <c r="ATV61" s="104"/>
      <c r="ATW61" s="104"/>
      <c r="ATX61" s="104"/>
      <c r="ATY61" s="104"/>
      <c r="ATZ61" s="104"/>
      <c r="AUA61" s="104"/>
      <c r="AUB61" s="104"/>
      <c r="AUC61" s="104"/>
      <c r="AUD61" s="104"/>
      <c r="AUE61" s="104"/>
      <c r="AUF61" s="104"/>
      <c r="AUG61" s="104"/>
      <c r="AUH61" s="104"/>
      <c r="AUI61" s="104"/>
      <c r="AUJ61" s="104"/>
      <c r="AUK61" s="104"/>
      <c r="AUL61" s="104"/>
      <c r="AUM61" s="104"/>
      <c r="AUN61" s="104"/>
      <c r="AUO61" s="104"/>
      <c r="AUP61" s="104"/>
      <c r="AUQ61" s="104"/>
      <c r="AUR61" s="104"/>
      <c r="AUS61" s="104"/>
      <c r="AUT61" s="104"/>
      <c r="AUU61" s="104"/>
      <c r="AUV61" s="104"/>
      <c r="AUW61" s="104"/>
      <c r="AUX61" s="104"/>
      <c r="AUY61" s="104"/>
      <c r="AUZ61" s="104"/>
      <c r="AVA61" s="104"/>
      <c r="AVB61" s="104"/>
      <c r="AVC61" s="104"/>
      <c r="AVD61" s="104"/>
      <c r="AVE61" s="104"/>
      <c r="AVF61" s="104"/>
      <c r="AVG61" s="104"/>
      <c r="AVH61" s="104"/>
      <c r="AVI61" s="104"/>
      <c r="AVJ61" s="104"/>
      <c r="AVK61" s="104"/>
      <c r="AVL61" s="104"/>
      <c r="AVM61" s="104"/>
      <c r="AVN61" s="104"/>
      <c r="AVO61" s="104"/>
      <c r="AVP61" s="104"/>
      <c r="AVQ61" s="104"/>
      <c r="AVR61" s="104"/>
      <c r="AVS61" s="104"/>
      <c r="AVT61" s="104"/>
      <c r="AVU61" s="104"/>
      <c r="AVV61" s="104"/>
      <c r="AVW61" s="104"/>
      <c r="AVX61" s="104"/>
      <c r="AVY61" s="104"/>
      <c r="AVZ61" s="104"/>
      <c r="AWA61" s="104"/>
      <c r="AWB61" s="104"/>
      <c r="AWC61" s="104"/>
      <c r="AWD61" s="104"/>
      <c r="AWE61" s="104"/>
      <c r="AWF61" s="104"/>
      <c r="AWG61" s="104"/>
      <c r="AWH61" s="104"/>
      <c r="AWI61" s="104"/>
      <c r="AWJ61" s="104"/>
      <c r="AWK61" s="104"/>
      <c r="AWL61" s="104"/>
      <c r="AWM61" s="104"/>
      <c r="AWN61" s="104"/>
      <c r="AWO61" s="104"/>
      <c r="AWP61" s="104"/>
      <c r="AWQ61" s="104"/>
      <c r="AWR61" s="104"/>
      <c r="AWS61" s="104"/>
      <c r="AWT61" s="104"/>
      <c r="AWU61" s="104"/>
      <c r="AWV61" s="104"/>
      <c r="AWW61" s="104"/>
      <c r="AWX61" s="104"/>
      <c r="AWY61" s="104"/>
      <c r="AWZ61" s="104"/>
      <c r="AXA61" s="104"/>
      <c r="AXB61" s="104"/>
      <c r="AXC61" s="104"/>
      <c r="AXD61" s="104"/>
      <c r="AXE61" s="104"/>
      <c r="AXF61" s="104"/>
      <c r="AXG61" s="104"/>
      <c r="AXH61" s="104"/>
      <c r="AXI61" s="104"/>
      <c r="AXJ61" s="104"/>
      <c r="AXK61" s="104"/>
      <c r="AXL61" s="104"/>
      <c r="AXM61" s="104"/>
      <c r="AXN61" s="104"/>
      <c r="AXO61" s="104"/>
      <c r="AXP61" s="104"/>
      <c r="AXQ61" s="104"/>
      <c r="AXR61" s="104"/>
      <c r="AXS61" s="104"/>
      <c r="AXT61" s="104"/>
      <c r="AXU61" s="104"/>
      <c r="AXV61" s="104"/>
      <c r="AXW61" s="104"/>
      <c r="AXX61" s="104"/>
      <c r="AXY61" s="104"/>
      <c r="AXZ61" s="104"/>
      <c r="AYA61" s="104"/>
      <c r="AYB61" s="104"/>
      <c r="AYC61" s="104"/>
      <c r="AYD61" s="104"/>
      <c r="AYE61" s="104"/>
      <c r="AYF61" s="104"/>
      <c r="AYG61" s="104"/>
      <c r="AYH61" s="104"/>
      <c r="AYI61" s="104"/>
      <c r="AYJ61" s="104"/>
      <c r="AYK61" s="104"/>
      <c r="AYL61" s="104"/>
      <c r="AYM61" s="104"/>
      <c r="AYN61" s="104"/>
      <c r="AYO61" s="104"/>
      <c r="AYP61" s="104"/>
      <c r="AYQ61" s="104"/>
      <c r="AYR61" s="104"/>
      <c r="AYS61" s="104"/>
      <c r="AYT61" s="104"/>
      <c r="AYU61" s="104"/>
      <c r="AYV61" s="104"/>
      <c r="AYW61" s="104"/>
      <c r="AYX61" s="104"/>
      <c r="AYY61" s="104"/>
      <c r="AYZ61" s="104"/>
      <c r="AZA61" s="104"/>
      <c r="AZB61" s="104"/>
      <c r="AZC61" s="104"/>
      <c r="AZD61" s="104"/>
      <c r="AZE61" s="104"/>
      <c r="AZF61" s="104"/>
      <c r="AZG61" s="104"/>
      <c r="AZH61" s="104"/>
      <c r="AZI61" s="104"/>
      <c r="AZJ61" s="104"/>
      <c r="AZK61" s="104"/>
      <c r="AZL61" s="104"/>
      <c r="AZM61" s="104"/>
      <c r="AZN61" s="104"/>
      <c r="AZO61" s="104"/>
      <c r="AZP61" s="104"/>
      <c r="AZQ61" s="104"/>
      <c r="AZR61" s="104"/>
      <c r="AZS61" s="104"/>
      <c r="AZT61" s="104"/>
      <c r="AZU61" s="104"/>
      <c r="AZV61" s="104"/>
      <c r="AZW61" s="104"/>
      <c r="AZX61" s="104"/>
      <c r="AZY61" s="104"/>
      <c r="AZZ61" s="104"/>
      <c r="BAA61" s="104"/>
      <c r="BAB61" s="104"/>
      <c r="BAC61" s="104"/>
      <c r="BAD61" s="104"/>
      <c r="BAE61" s="104"/>
      <c r="BAF61" s="104"/>
      <c r="BAG61" s="104"/>
      <c r="BAH61" s="104"/>
      <c r="BAI61" s="104"/>
      <c r="BAJ61" s="104"/>
      <c r="BAK61" s="104"/>
      <c r="BAL61" s="104"/>
      <c r="BAM61" s="104"/>
      <c r="BAN61" s="104"/>
      <c r="BAO61" s="104"/>
      <c r="BAP61" s="104"/>
      <c r="BAQ61" s="104"/>
      <c r="BAR61" s="104"/>
      <c r="BAS61" s="104"/>
      <c r="BAT61" s="104"/>
      <c r="BAU61" s="104"/>
      <c r="BAV61" s="104"/>
      <c r="BAW61" s="104"/>
      <c r="BAX61" s="104"/>
      <c r="BAY61" s="104"/>
      <c r="BAZ61" s="104"/>
      <c r="BBA61" s="104"/>
      <c r="BBB61" s="104"/>
      <c r="BBC61" s="104"/>
      <c r="BBD61" s="104"/>
      <c r="BBE61" s="104"/>
      <c r="BBF61" s="104"/>
      <c r="BBG61" s="104"/>
      <c r="BBH61" s="104"/>
      <c r="BBI61" s="104"/>
      <c r="BBJ61" s="104"/>
      <c r="BBK61" s="104"/>
      <c r="BBL61" s="104"/>
      <c r="BBM61" s="104"/>
      <c r="BBN61" s="104"/>
      <c r="BBO61" s="104"/>
      <c r="BBP61" s="104"/>
      <c r="BBQ61" s="104"/>
      <c r="BBR61" s="104"/>
      <c r="BBS61" s="104"/>
      <c r="BBT61" s="104"/>
      <c r="BBU61" s="104"/>
      <c r="BBV61" s="104"/>
      <c r="BBW61" s="104"/>
      <c r="BBX61" s="104"/>
      <c r="BBY61" s="104"/>
      <c r="BBZ61" s="104"/>
      <c r="BCA61" s="104"/>
      <c r="BCB61" s="104"/>
      <c r="BCC61" s="104"/>
      <c r="BCD61" s="104"/>
      <c r="BCE61" s="104"/>
      <c r="BCF61" s="104"/>
      <c r="BCG61" s="104"/>
      <c r="BCH61" s="104"/>
      <c r="BCI61" s="104"/>
      <c r="BCJ61" s="104"/>
      <c r="BCK61" s="104"/>
      <c r="BCL61" s="104"/>
      <c r="BCM61" s="104"/>
      <c r="BCN61" s="104"/>
      <c r="BCO61" s="104"/>
      <c r="BCP61" s="104"/>
      <c r="BCQ61" s="104"/>
      <c r="BCR61" s="104"/>
      <c r="BCS61" s="104"/>
      <c r="BCT61" s="104"/>
      <c r="BCU61" s="104"/>
      <c r="BCV61" s="104"/>
      <c r="BCW61" s="104"/>
      <c r="BCX61" s="104"/>
      <c r="BCY61" s="104"/>
      <c r="BCZ61" s="104"/>
      <c r="BDA61" s="104"/>
      <c r="BDB61" s="104"/>
      <c r="BDC61" s="104"/>
      <c r="BDD61" s="104"/>
      <c r="BDE61" s="104"/>
      <c r="BDF61" s="104"/>
      <c r="BDG61" s="104"/>
      <c r="BDH61" s="104"/>
      <c r="BDI61" s="104"/>
      <c r="BDJ61" s="104"/>
      <c r="BDK61" s="104"/>
      <c r="BDL61" s="104"/>
      <c r="BDM61" s="104"/>
      <c r="BDN61" s="104"/>
      <c r="BDO61" s="104"/>
      <c r="BDP61" s="104"/>
      <c r="BDQ61" s="104"/>
      <c r="BDR61" s="104"/>
      <c r="BDS61" s="104"/>
      <c r="BDT61" s="104"/>
      <c r="BDU61" s="104"/>
      <c r="BDV61" s="104"/>
      <c r="BDW61" s="104"/>
      <c r="BDX61" s="104"/>
      <c r="BDY61" s="104"/>
      <c r="BDZ61" s="104"/>
      <c r="BEA61" s="104"/>
      <c r="BEB61" s="104"/>
      <c r="BEC61" s="104"/>
      <c r="BED61" s="104"/>
      <c r="BEE61" s="104"/>
      <c r="BEF61" s="104"/>
      <c r="BEG61" s="104"/>
      <c r="BEH61" s="104"/>
      <c r="BEI61" s="104"/>
      <c r="BEJ61" s="104"/>
      <c r="BEK61" s="104"/>
      <c r="BEL61" s="104"/>
      <c r="BEM61" s="104"/>
      <c r="BEN61" s="104"/>
      <c r="BEO61" s="104"/>
      <c r="BEP61" s="104"/>
      <c r="BEQ61" s="104"/>
      <c r="BER61" s="104"/>
      <c r="BES61" s="104"/>
      <c r="BET61" s="104"/>
      <c r="BEU61" s="104"/>
      <c r="BEV61" s="104"/>
      <c r="BEW61" s="104"/>
      <c r="BEX61" s="104"/>
      <c r="BEY61" s="104"/>
      <c r="BEZ61" s="104"/>
      <c r="BFA61" s="104"/>
      <c r="BFB61" s="104"/>
      <c r="BFC61" s="104"/>
      <c r="BFD61" s="104"/>
      <c r="BFE61" s="104"/>
      <c r="BFF61" s="104"/>
      <c r="BFG61" s="104"/>
      <c r="BFH61" s="104"/>
      <c r="BFI61" s="104"/>
      <c r="BFJ61" s="104"/>
      <c r="BFK61" s="104"/>
      <c r="BFL61" s="104"/>
      <c r="BFM61" s="104"/>
      <c r="BFN61" s="104"/>
      <c r="BFO61" s="104"/>
      <c r="BFP61" s="104"/>
      <c r="BFQ61" s="104"/>
      <c r="BFR61" s="104"/>
      <c r="BFS61" s="104"/>
      <c r="BFT61" s="104"/>
      <c r="BFU61" s="104"/>
      <c r="BFV61" s="104"/>
      <c r="BFW61" s="104"/>
      <c r="BFX61" s="104"/>
      <c r="BFY61" s="104"/>
      <c r="BFZ61" s="104"/>
      <c r="BGA61" s="104"/>
      <c r="BGB61" s="104"/>
      <c r="BGC61" s="104"/>
      <c r="BGD61" s="104"/>
      <c r="BGE61" s="104"/>
      <c r="BGF61" s="104"/>
      <c r="BGG61" s="104"/>
      <c r="BGH61" s="104"/>
      <c r="BGI61" s="104"/>
      <c r="BGJ61" s="104"/>
      <c r="BGK61" s="104"/>
      <c r="BGL61" s="104"/>
      <c r="BGM61" s="104"/>
      <c r="BGN61" s="104"/>
      <c r="BGO61" s="104"/>
      <c r="BGP61" s="104"/>
      <c r="BGQ61" s="104"/>
      <c r="BGR61" s="104"/>
      <c r="BGS61" s="104"/>
      <c r="BGT61" s="104"/>
      <c r="BGU61" s="104"/>
      <c r="BGV61" s="104"/>
      <c r="BGW61" s="104"/>
      <c r="BGX61" s="104"/>
      <c r="BGY61" s="104"/>
      <c r="BGZ61" s="104"/>
      <c r="BHA61" s="104"/>
      <c r="BHB61" s="104"/>
      <c r="BHC61" s="104"/>
      <c r="BHD61" s="104"/>
      <c r="BHE61" s="104"/>
      <c r="BHF61" s="104"/>
      <c r="BHG61" s="104"/>
      <c r="BHH61" s="104"/>
      <c r="BHI61" s="104"/>
      <c r="BHJ61" s="104"/>
      <c r="BHK61" s="104"/>
      <c r="BHL61" s="104"/>
      <c r="BHM61" s="104"/>
      <c r="BHN61" s="104"/>
      <c r="BHO61" s="104"/>
      <c r="BHP61" s="104"/>
      <c r="BHQ61" s="104"/>
      <c r="BHR61" s="104"/>
      <c r="BHS61" s="104"/>
      <c r="BHT61" s="104"/>
      <c r="BHU61" s="104"/>
      <c r="BHV61" s="104"/>
      <c r="BHW61" s="104"/>
      <c r="BHX61" s="104"/>
      <c r="BHY61" s="104"/>
      <c r="BHZ61" s="104"/>
      <c r="BIA61" s="104"/>
      <c r="BIB61" s="104"/>
      <c r="BIC61" s="104"/>
      <c r="BID61" s="104"/>
      <c r="BIE61" s="104"/>
      <c r="BIF61" s="104"/>
      <c r="BIG61" s="104"/>
      <c r="BIH61" s="104"/>
      <c r="BII61" s="104"/>
      <c r="BIJ61" s="104"/>
      <c r="BIK61" s="104"/>
      <c r="BIL61" s="104"/>
      <c r="BIM61" s="104"/>
      <c r="BIN61" s="104"/>
      <c r="BIO61" s="104"/>
      <c r="BIP61" s="104"/>
      <c r="BIQ61" s="104"/>
      <c r="BIR61" s="104"/>
      <c r="BIS61" s="104"/>
      <c r="BIT61" s="104"/>
      <c r="BIU61" s="104"/>
      <c r="BIV61" s="104"/>
      <c r="BIW61" s="104"/>
      <c r="BIX61" s="104"/>
      <c r="BIY61" s="104"/>
      <c r="BIZ61" s="104"/>
      <c r="BJA61" s="104"/>
      <c r="BJB61" s="104"/>
      <c r="BJC61" s="104"/>
      <c r="BJD61" s="104"/>
      <c r="BJE61" s="104"/>
      <c r="BJF61" s="104"/>
      <c r="BJG61" s="104"/>
      <c r="BJH61" s="104"/>
      <c r="BJI61" s="104"/>
      <c r="BJJ61" s="104"/>
      <c r="BJK61" s="104"/>
      <c r="BJL61" s="104"/>
      <c r="BJM61" s="104"/>
      <c r="BJN61" s="104"/>
      <c r="BJO61" s="104"/>
      <c r="BJP61" s="104"/>
      <c r="BJQ61" s="104"/>
      <c r="BJR61" s="104"/>
      <c r="BJS61" s="104"/>
      <c r="BJT61" s="104"/>
      <c r="BJU61" s="104"/>
      <c r="BJV61" s="104"/>
      <c r="BJW61" s="104"/>
      <c r="BJX61" s="104"/>
      <c r="BJY61" s="104"/>
      <c r="BJZ61" s="104"/>
      <c r="BKA61" s="104"/>
      <c r="BKB61" s="104"/>
      <c r="BKC61" s="104"/>
      <c r="BKD61" s="104"/>
      <c r="BKE61" s="104"/>
      <c r="BKF61" s="104"/>
      <c r="BKG61" s="104"/>
      <c r="BKH61" s="104"/>
      <c r="BKI61" s="104"/>
      <c r="BKJ61" s="104"/>
      <c r="BKK61" s="104"/>
      <c r="BKL61" s="104"/>
      <c r="BKM61" s="104"/>
      <c r="BKN61" s="104"/>
      <c r="BKO61" s="104"/>
      <c r="BKP61" s="104"/>
      <c r="BKQ61" s="104"/>
      <c r="BKR61" s="104"/>
      <c r="BKS61" s="104"/>
      <c r="BKT61" s="104"/>
      <c r="BKU61" s="104"/>
      <c r="BKV61" s="104"/>
      <c r="BKW61" s="104"/>
      <c r="BKX61" s="104"/>
      <c r="BKY61" s="104"/>
      <c r="BKZ61" s="104"/>
      <c r="BLA61" s="104"/>
      <c r="BLB61" s="104"/>
      <c r="BLC61" s="104"/>
      <c r="BLD61" s="104"/>
      <c r="BLE61" s="104"/>
      <c r="BLF61" s="104"/>
      <c r="BLG61" s="104"/>
      <c r="BLH61" s="104"/>
      <c r="BLI61" s="104"/>
      <c r="BLJ61" s="104"/>
      <c r="BLK61" s="104"/>
      <c r="BLL61" s="104"/>
      <c r="BLM61" s="104"/>
      <c r="BLN61" s="104"/>
      <c r="BLO61" s="104"/>
      <c r="BLP61" s="104"/>
      <c r="BLQ61" s="104"/>
      <c r="BLR61" s="104"/>
      <c r="BLS61" s="104"/>
      <c r="BLT61" s="104"/>
      <c r="BLU61" s="104"/>
      <c r="BLV61" s="104"/>
      <c r="BLW61" s="104"/>
      <c r="BLX61" s="104"/>
      <c r="BLY61" s="104"/>
      <c r="BLZ61" s="104"/>
      <c r="BMA61" s="104"/>
      <c r="BMB61" s="104"/>
      <c r="BMC61" s="104"/>
      <c r="BMD61" s="104"/>
      <c r="BME61" s="104"/>
      <c r="BMF61" s="104"/>
      <c r="BMG61" s="104"/>
      <c r="BMH61" s="104"/>
      <c r="BMI61" s="104"/>
      <c r="BMJ61" s="104"/>
      <c r="BMK61" s="104"/>
      <c r="BML61" s="104"/>
      <c r="BMM61" s="104"/>
      <c r="BMN61" s="104"/>
      <c r="BMO61" s="104"/>
      <c r="BMP61" s="104"/>
      <c r="BMQ61" s="104"/>
      <c r="BMR61" s="104"/>
      <c r="BMS61" s="104"/>
      <c r="BMT61" s="104"/>
      <c r="BMU61" s="104"/>
      <c r="BMV61" s="104"/>
      <c r="BMW61" s="104"/>
      <c r="BMX61" s="104"/>
      <c r="BMY61" s="104"/>
      <c r="BMZ61" s="104"/>
      <c r="BNA61" s="104"/>
      <c r="BNB61" s="104"/>
      <c r="BNC61" s="104"/>
      <c r="BND61" s="104"/>
      <c r="BNE61" s="104"/>
      <c r="BNF61" s="104"/>
      <c r="BNG61" s="104"/>
      <c r="BNH61" s="104"/>
      <c r="BNI61" s="104"/>
      <c r="BNJ61" s="104"/>
      <c r="BNK61" s="104"/>
      <c r="BNL61" s="104"/>
      <c r="BNM61" s="104"/>
      <c r="BNN61" s="104"/>
      <c r="BNO61" s="104"/>
      <c r="BNP61" s="104"/>
      <c r="BNQ61" s="104"/>
      <c r="BNR61" s="104"/>
      <c r="BNS61" s="104"/>
      <c r="BNT61" s="104"/>
      <c r="BNU61" s="104"/>
      <c r="BNV61" s="104"/>
      <c r="BNW61" s="104"/>
      <c r="BNX61" s="104"/>
      <c r="BNY61" s="104"/>
      <c r="BNZ61" s="104"/>
      <c r="BOA61" s="104"/>
      <c r="BOB61" s="104"/>
      <c r="BOC61" s="104"/>
      <c r="BOD61" s="104"/>
      <c r="BOE61" s="104"/>
      <c r="BOF61" s="104"/>
      <c r="BOG61" s="104"/>
      <c r="BOH61" s="104"/>
      <c r="BOI61" s="104"/>
      <c r="BOJ61" s="104"/>
      <c r="BOK61" s="104"/>
      <c r="BOL61" s="104"/>
      <c r="BOM61" s="104"/>
      <c r="BON61" s="104"/>
      <c r="BOO61" s="104"/>
      <c r="BOP61" s="104"/>
      <c r="BOQ61" s="104"/>
      <c r="BOR61" s="104"/>
      <c r="BOS61" s="104"/>
      <c r="BOT61" s="104"/>
      <c r="BOU61" s="104"/>
      <c r="BOV61" s="104"/>
      <c r="BOW61" s="104"/>
      <c r="BOX61" s="104"/>
      <c r="BOY61" s="104"/>
      <c r="BOZ61" s="104"/>
      <c r="BPA61" s="104"/>
      <c r="BPB61" s="104"/>
      <c r="BPC61" s="104"/>
      <c r="BPD61" s="104"/>
      <c r="BPE61" s="104"/>
      <c r="BPF61" s="104"/>
      <c r="BPG61" s="104"/>
      <c r="BPH61" s="104"/>
      <c r="BPI61" s="104"/>
      <c r="BPJ61" s="104"/>
      <c r="BPK61" s="104"/>
      <c r="BPL61" s="104"/>
      <c r="BPM61" s="104"/>
      <c r="BPN61" s="104"/>
      <c r="BPO61" s="104"/>
      <c r="BPP61" s="104"/>
      <c r="BPQ61" s="104"/>
      <c r="BPR61" s="104"/>
      <c r="BPS61" s="104"/>
      <c r="BPT61" s="104"/>
      <c r="BPU61" s="104"/>
      <c r="BPV61" s="104"/>
      <c r="BPW61" s="104"/>
      <c r="BPX61" s="104"/>
      <c r="BPY61" s="104"/>
      <c r="BPZ61" s="104"/>
      <c r="BQA61" s="104"/>
      <c r="BQB61" s="104"/>
      <c r="BQC61" s="104"/>
      <c r="BQD61" s="104"/>
      <c r="BQE61" s="104"/>
      <c r="BQF61" s="104"/>
      <c r="BQG61" s="104"/>
      <c r="BQH61" s="104"/>
      <c r="BQI61" s="104"/>
      <c r="BQJ61" s="104"/>
      <c r="BQK61" s="104"/>
      <c r="BQL61" s="104"/>
      <c r="BQM61" s="104"/>
      <c r="BQN61" s="104"/>
      <c r="BQO61" s="104"/>
      <c r="BQP61" s="104"/>
      <c r="BQQ61" s="104"/>
      <c r="BQR61" s="104"/>
      <c r="BQS61" s="104"/>
      <c r="BQT61" s="104"/>
      <c r="BQU61" s="104"/>
      <c r="BQV61" s="104"/>
      <c r="BQW61" s="104"/>
      <c r="BQX61" s="104"/>
      <c r="BQY61" s="104"/>
      <c r="BQZ61" s="104"/>
      <c r="BRA61" s="104"/>
      <c r="BRB61" s="104"/>
      <c r="BRC61" s="104"/>
      <c r="BRD61" s="104"/>
      <c r="BRE61" s="104"/>
      <c r="BRF61" s="104"/>
      <c r="BRG61" s="104"/>
      <c r="BRH61" s="104"/>
      <c r="BRI61" s="104"/>
      <c r="BRJ61" s="104"/>
      <c r="BRK61" s="104"/>
      <c r="BRL61" s="104"/>
      <c r="BRM61" s="104"/>
      <c r="BRN61" s="104"/>
      <c r="BRO61" s="104"/>
      <c r="BRP61" s="104"/>
      <c r="BRQ61" s="104"/>
    </row>
    <row r="62" spans="1:1837" ht="73.95" customHeight="1" thickBot="1" x14ac:dyDescent="0.35">
      <c r="A62" s="888" t="s">
        <v>3</v>
      </c>
      <c r="B62" s="890"/>
      <c r="C62" s="890" t="s">
        <v>546</v>
      </c>
      <c r="D62" s="416" t="s">
        <v>15</v>
      </c>
      <c r="E62" s="439" t="s">
        <v>547</v>
      </c>
      <c r="F62" s="132">
        <v>3</v>
      </c>
      <c r="G62" s="166">
        <f>F62/SUM($F$62:$F$63)</f>
        <v>0.5</v>
      </c>
      <c r="H62" s="40" t="s">
        <v>548</v>
      </c>
      <c r="I62" s="58" t="s">
        <v>568</v>
      </c>
      <c r="J62" s="40"/>
      <c r="K62" s="826" t="s">
        <v>693</v>
      </c>
      <c r="L62" s="204" t="s">
        <v>651</v>
      </c>
      <c r="M62" s="40" t="s">
        <v>571</v>
      </c>
      <c r="N62" s="505"/>
      <c r="O62" s="505"/>
      <c r="P62" s="505"/>
      <c r="Q62" s="490">
        <v>0</v>
      </c>
      <c r="R62" s="491">
        <v>0</v>
      </c>
      <c r="S62" s="491">
        <v>0</v>
      </c>
      <c r="T62" s="344">
        <f t="shared" si="15"/>
        <v>0</v>
      </c>
      <c r="U62" s="344">
        <f t="shared" si="15"/>
        <v>0</v>
      </c>
      <c r="V62" s="344">
        <f t="shared" si="15"/>
        <v>0</v>
      </c>
      <c r="W62" s="504" t="s">
        <v>643</v>
      </c>
      <c r="X62" s="40" t="s">
        <v>571</v>
      </c>
      <c r="Y62" s="505"/>
      <c r="Z62" s="505"/>
      <c r="AA62" s="505"/>
      <c r="AB62" s="492">
        <v>0</v>
      </c>
      <c r="AC62" s="492">
        <v>0</v>
      </c>
      <c r="AD62" s="492">
        <v>0</v>
      </c>
      <c r="AE62" s="322">
        <f t="shared" si="16"/>
        <v>0</v>
      </c>
      <c r="AF62" s="322">
        <f t="shared" si="16"/>
        <v>0</v>
      </c>
      <c r="AG62" s="322">
        <f t="shared" si="16"/>
        <v>0</v>
      </c>
      <c r="AH62" s="449" t="s">
        <v>601</v>
      </c>
      <c r="AI62" s="40" t="s">
        <v>571</v>
      </c>
      <c r="AJ62" s="505"/>
      <c r="AK62" s="505"/>
      <c r="AL62" s="636"/>
      <c r="AM62" s="635">
        <v>0</v>
      </c>
      <c r="AN62" s="493">
        <v>0</v>
      </c>
      <c r="AO62" s="493">
        <v>0</v>
      </c>
      <c r="AP62" s="258">
        <f t="shared" ref="AP62:AP67" si="17">AM62*$G62</f>
        <v>0</v>
      </c>
      <c r="AQ62" s="258">
        <f t="shared" ref="AQ62:AQ67" si="18">AN62*$G62</f>
        <v>0</v>
      </c>
      <c r="AR62" s="436">
        <f t="shared" ref="AR62:AR67" si="19">AO62*$G62</f>
        <v>0</v>
      </c>
      <c r="AS62" s="34"/>
      <c r="BP62"/>
      <c r="BQ62" s="26"/>
      <c r="BR62" s="26"/>
      <c r="BS62" s="26"/>
      <c r="BT62" s="26"/>
      <c r="BU62" s="26"/>
      <c r="BV62" s="26"/>
      <c r="BW62" s="26"/>
      <c r="BX62" s="26"/>
      <c r="BY62" s="26"/>
      <c r="BZ62" s="26"/>
      <c r="CA62" s="26"/>
      <c r="CB62" s="26"/>
      <c r="CC62" s="26"/>
      <c r="CD62" s="26"/>
    </row>
    <row r="63" spans="1:1837" ht="31.2" thickBot="1" x14ac:dyDescent="0.35">
      <c r="A63" s="889"/>
      <c r="B63" s="891"/>
      <c r="C63" s="891"/>
      <c r="D63" s="371" t="s">
        <v>14</v>
      </c>
      <c r="E63" s="117" t="s">
        <v>551</v>
      </c>
      <c r="F63" s="129">
        <v>3</v>
      </c>
      <c r="G63" s="162">
        <f>F63/SUM($F$62:$F$63)</f>
        <v>0.5</v>
      </c>
      <c r="H63" s="23" t="s">
        <v>553</v>
      </c>
      <c r="I63" s="23" t="s">
        <v>552</v>
      </c>
      <c r="J63" s="63" t="s">
        <v>554</v>
      </c>
      <c r="K63" s="828"/>
      <c r="L63" s="53" t="s">
        <v>277</v>
      </c>
      <c r="M63" s="76" t="s">
        <v>555</v>
      </c>
      <c r="N63" s="230"/>
      <c r="O63" s="230"/>
      <c r="P63" s="494"/>
      <c r="Q63" s="495">
        <v>0</v>
      </c>
      <c r="R63" s="496">
        <v>0</v>
      </c>
      <c r="S63" s="496">
        <v>1</v>
      </c>
      <c r="T63" s="497">
        <f>Q63*$G63</f>
        <v>0</v>
      </c>
      <c r="U63" s="497">
        <f>R63*$G63</f>
        <v>0</v>
      </c>
      <c r="V63" s="497">
        <f>S63*$G63</f>
        <v>0.5</v>
      </c>
      <c r="W63" s="498" t="s">
        <v>643</v>
      </c>
      <c r="X63" s="76" t="s">
        <v>555</v>
      </c>
      <c r="Y63" s="230"/>
      <c r="Z63" s="230"/>
      <c r="AA63" s="494"/>
      <c r="AB63" s="499">
        <v>0</v>
      </c>
      <c r="AC63" s="499">
        <v>0</v>
      </c>
      <c r="AD63" s="499">
        <v>0</v>
      </c>
      <c r="AE63" s="500">
        <f>AB63*$G63</f>
        <v>0</v>
      </c>
      <c r="AF63" s="500">
        <f>AC63*$G63</f>
        <v>0</v>
      </c>
      <c r="AG63" s="500">
        <f>AD63*$G63</f>
        <v>0</v>
      </c>
      <c r="AH63" s="76" t="s">
        <v>651</v>
      </c>
      <c r="AI63" s="76" t="s">
        <v>550</v>
      </c>
      <c r="AJ63" s="230"/>
      <c r="AK63" s="230"/>
      <c r="AL63" s="638"/>
      <c r="AM63" s="502">
        <v>0</v>
      </c>
      <c r="AN63" s="150">
        <v>0</v>
      </c>
      <c r="AO63" s="150">
        <v>0</v>
      </c>
      <c r="AP63" s="226">
        <f t="shared" si="17"/>
        <v>0</v>
      </c>
      <c r="AQ63" s="226">
        <f t="shared" si="18"/>
        <v>0</v>
      </c>
      <c r="AR63" s="437">
        <f t="shared" si="19"/>
        <v>0</v>
      </c>
      <c r="AS63" s="34"/>
      <c r="BP63"/>
      <c r="BQ63" s="26"/>
      <c r="BR63" s="26"/>
      <c r="BS63" s="26"/>
      <c r="BT63" s="26"/>
      <c r="BU63" s="26"/>
      <c r="BV63" s="26"/>
      <c r="BW63" s="26"/>
      <c r="BX63" s="26"/>
      <c r="BY63" s="26"/>
      <c r="BZ63" s="26"/>
      <c r="CA63" s="26"/>
      <c r="CB63" s="26"/>
      <c r="CC63" s="26"/>
      <c r="CD63" s="26"/>
    </row>
    <row r="64" spans="1:1837" ht="91.2" customHeight="1" thickBot="1" x14ac:dyDescent="0.35">
      <c r="A64" s="786" t="s">
        <v>577</v>
      </c>
      <c r="B64" s="789" t="s">
        <v>578</v>
      </c>
      <c r="C64" s="789" t="s">
        <v>556</v>
      </c>
      <c r="D64" s="443" t="s">
        <v>15</v>
      </c>
      <c r="E64" s="452" t="s">
        <v>547</v>
      </c>
      <c r="F64" s="126">
        <v>3</v>
      </c>
      <c r="G64" s="159">
        <f>F64/SUM($F$64:$F$67)</f>
        <v>0.375</v>
      </c>
      <c r="H64" s="440" t="s">
        <v>557</v>
      </c>
      <c r="I64" s="68" t="s">
        <v>569</v>
      </c>
      <c r="J64" s="440" t="s">
        <v>562</v>
      </c>
      <c r="K64" s="884" t="s">
        <v>691</v>
      </c>
      <c r="L64" s="479" t="s">
        <v>642</v>
      </c>
      <c r="M64" s="68" t="s">
        <v>564</v>
      </c>
      <c r="N64" s="480"/>
      <c r="O64" s="481"/>
      <c r="P64" s="481"/>
      <c r="Q64" s="482">
        <v>0</v>
      </c>
      <c r="R64" s="483">
        <v>-1</v>
      </c>
      <c r="S64" s="483">
        <v>-1</v>
      </c>
      <c r="T64" s="484">
        <f t="shared" ref="T64:V64" si="20">Q64*$G64</f>
        <v>0</v>
      </c>
      <c r="U64" s="484">
        <f t="shared" si="20"/>
        <v>-0.375</v>
      </c>
      <c r="V64" s="484">
        <f t="shared" si="20"/>
        <v>-0.375</v>
      </c>
      <c r="W64" s="479" t="s">
        <v>642</v>
      </c>
      <c r="X64" s="68" t="s">
        <v>564</v>
      </c>
      <c r="Y64" s="481"/>
      <c r="Z64" s="481"/>
      <c r="AA64" s="481"/>
      <c r="AB64" s="485">
        <v>-1</v>
      </c>
      <c r="AC64" s="485">
        <v>-1</v>
      </c>
      <c r="AD64" s="485">
        <v>-1</v>
      </c>
      <c r="AE64" s="486">
        <f t="shared" ref="AE64:AG64" si="21">AB64*$G64</f>
        <v>-0.375</v>
      </c>
      <c r="AF64" s="486">
        <f t="shared" si="21"/>
        <v>-0.375</v>
      </c>
      <c r="AG64" s="486">
        <f t="shared" si="21"/>
        <v>-0.375</v>
      </c>
      <c r="AH64" s="479" t="s">
        <v>642</v>
      </c>
      <c r="AI64" s="68" t="s">
        <v>564</v>
      </c>
      <c r="AJ64" s="480"/>
      <c r="AK64" s="487"/>
      <c r="AL64" s="634"/>
      <c r="AM64" s="501">
        <v>0</v>
      </c>
      <c r="AN64" s="488">
        <v>-1</v>
      </c>
      <c r="AO64" s="488">
        <v>-1</v>
      </c>
      <c r="AP64" s="489">
        <f t="shared" si="17"/>
        <v>0</v>
      </c>
      <c r="AQ64" s="489">
        <f t="shared" si="18"/>
        <v>-0.375</v>
      </c>
      <c r="AR64" s="489">
        <f t="shared" si="19"/>
        <v>-0.375</v>
      </c>
      <c r="AS64" s="34"/>
      <c r="CB64" s="26"/>
      <c r="CC64" s="26"/>
      <c r="CD64" s="26"/>
    </row>
    <row r="65" spans="1:82" ht="100.2" customHeight="1" thickBot="1" x14ac:dyDescent="0.35">
      <c r="A65" s="786"/>
      <c r="B65" s="789"/>
      <c r="C65" s="791"/>
      <c r="D65" s="807" t="s">
        <v>14</v>
      </c>
      <c r="E65" s="80" t="s">
        <v>551</v>
      </c>
      <c r="F65" s="478">
        <v>3</v>
      </c>
      <c r="G65" s="161">
        <f>F65/SUM($F$64:$F$67)</f>
        <v>0.375</v>
      </c>
      <c r="H65" s="442" t="s">
        <v>553</v>
      </c>
      <c r="I65" s="442" t="s">
        <v>552</v>
      </c>
      <c r="J65" s="441" t="s">
        <v>666</v>
      </c>
      <c r="K65" s="827"/>
      <c r="L65" s="81" t="s">
        <v>668</v>
      </c>
      <c r="M65" s="30" t="s">
        <v>676</v>
      </c>
      <c r="N65" s="422"/>
      <c r="O65" s="422"/>
      <c r="P65" s="423"/>
      <c r="Q65" s="138">
        <v>1</v>
      </c>
      <c r="R65" s="134">
        <v>1</v>
      </c>
      <c r="S65" s="134">
        <v>1</v>
      </c>
      <c r="T65" s="338">
        <f t="shared" ref="T65:V66" si="22">Q65*$G65</f>
        <v>0.375</v>
      </c>
      <c r="U65" s="338">
        <f t="shared" si="22"/>
        <v>0.375</v>
      </c>
      <c r="V65" s="338">
        <f t="shared" si="22"/>
        <v>0.375</v>
      </c>
      <c r="W65" s="81" t="s">
        <v>668</v>
      </c>
      <c r="X65" s="30" t="s">
        <v>677</v>
      </c>
      <c r="Y65" s="426"/>
      <c r="Z65" s="422"/>
      <c r="AA65" s="423"/>
      <c r="AB65" s="151">
        <v>2</v>
      </c>
      <c r="AC65" s="151">
        <v>1</v>
      </c>
      <c r="AD65" s="151">
        <v>1</v>
      </c>
      <c r="AE65" s="312">
        <f t="shared" ref="AE65:AG66" si="23">AB65*$G65</f>
        <v>0.75</v>
      </c>
      <c r="AF65" s="312">
        <f t="shared" si="23"/>
        <v>0.375</v>
      </c>
      <c r="AG65" s="312">
        <f t="shared" si="23"/>
        <v>0.375</v>
      </c>
      <c r="AH65" s="81" t="s">
        <v>650</v>
      </c>
      <c r="AI65" s="450" t="s">
        <v>565</v>
      </c>
      <c r="AJ65" s="422"/>
      <c r="AK65" s="422"/>
      <c r="AL65" s="506"/>
      <c r="AM65" s="502">
        <v>1</v>
      </c>
      <c r="AN65" s="150">
        <v>1</v>
      </c>
      <c r="AO65" s="150">
        <v>1</v>
      </c>
      <c r="AP65" s="226">
        <f t="shared" si="17"/>
        <v>0.375</v>
      </c>
      <c r="AQ65" s="226">
        <f t="shared" si="18"/>
        <v>0.375</v>
      </c>
      <c r="AR65" s="226">
        <f t="shared" si="19"/>
        <v>0.375</v>
      </c>
      <c r="AS65" s="34"/>
      <c r="CB65" s="26"/>
      <c r="CC65" s="26"/>
      <c r="CD65" s="26"/>
    </row>
    <row r="66" spans="1:82" ht="79.95" customHeight="1" thickBot="1" x14ac:dyDescent="0.35">
      <c r="A66" s="786"/>
      <c r="B66" s="789"/>
      <c r="C66" s="791"/>
      <c r="D66" s="808"/>
      <c r="E66" s="420" t="s">
        <v>558</v>
      </c>
      <c r="F66" s="128">
        <v>2</v>
      </c>
      <c r="G66" s="161">
        <f>F66/SUM($F$64:$F$67)</f>
        <v>0.25</v>
      </c>
      <c r="H66" s="442" t="s">
        <v>661</v>
      </c>
      <c r="I66" s="442" t="s">
        <v>563</v>
      </c>
      <c r="J66" s="450" t="s">
        <v>566</v>
      </c>
      <c r="K66" s="827"/>
      <c r="L66" s="450" t="s">
        <v>678</v>
      </c>
      <c r="M66" s="30" t="s">
        <v>663</v>
      </c>
      <c r="N66" s="422"/>
      <c r="O66" s="421"/>
      <c r="P66" s="424"/>
      <c r="Q66" s="138">
        <v>1</v>
      </c>
      <c r="R66" s="134">
        <v>0</v>
      </c>
      <c r="S66" s="134">
        <v>0</v>
      </c>
      <c r="T66" s="338">
        <f t="shared" si="22"/>
        <v>0.25</v>
      </c>
      <c r="U66" s="338">
        <f t="shared" si="22"/>
        <v>0</v>
      </c>
      <c r="V66" s="338">
        <f t="shared" si="22"/>
        <v>0</v>
      </c>
      <c r="W66" s="81" t="s">
        <v>679</v>
      </c>
      <c r="X66" s="450" t="s">
        <v>663</v>
      </c>
      <c r="Y66" s="425"/>
      <c r="Z66" s="421"/>
      <c r="AA66" s="424"/>
      <c r="AB66" s="151">
        <v>1</v>
      </c>
      <c r="AC66" s="151">
        <v>0</v>
      </c>
      <c r="AD66" s="151">
        <v>0</v>
      </c>
      <c r="AE66" s="312">
        <f t="shared" si="23"/>
        <v>0.25</v>
      </c>
      <c r="AF66" s="312">
        <f t="shared" si="23"/>
        <v>0</v>
      </c>
      <c r="AG66" s="312">
        <f t="shared" si="23"/>
        <v>0</v>
      </c>
      <c r="AH66" s="81" t="s">
        <v>649</v>
      </c>
      <c r="AI66" s="450" t="s">
        <v>567</v>
      </c>
      <c r="AJ66" s="421"/>
      <c r="AK66" s="421"/>
      <c r="AL66" s="507"/>
      <c r="AM66" s="502">
        <v>0</v>
      </c>
      <c r="AN66" s="150">
        <v>0</v>
      </c>
      <c r="AO66" s="150">
        <v>0</v>
      </c>
      <c r="AP66" s="226">
        <f t="shared" si="17"/>
        <v>0</v>
      </c>
      <c r="AQ66" s="226">
        <f t="shared" si="18"/>
        <v>0</v>
      </c>
      <c r="AR66" s="226">
        <f t="shared" si="19"/>
        <v>0</v>
      </c>
      <c r="AS66" s="34"/>
      <c r="CB66" s="26"/>
      <c r="CC66" s="26"/>
      <c r="CD66" s="26"/>
    </row>
    <row r="67" spans="1:82" ht="79.95" customHeight="1" thickBot="1" x14ac:dyDescent="0.35">
      <c r="A67" s="787"/>
      <c r="B67" s="790"/>
      <c r="C67" s="792"/>
      <c r="D67" s="809"/>
      <c r="E67" s="85" t="s">
        <v>662</v>
      </c>
      <c r="F67" s="129">
        <v>0</v>
      </c>
      <c r="G67" s="162">
        <f t="shared" ref="G67" si="24">F67/SUM($F$64:$F$67)</f>
        <v>0</v>
      </c>
      <c r="H67" s="118" t="s">
        <v>664</v>
      </c>
      <c r="I67" s="118" t="s">
        <v>24</v>
      </c>
      <c r="J67" s="118" t="s">
        <v>675</v>
      </c>
      <c r="K67" s="828"/>
      <c r="L67" s="85"/>
      <c r="M67" s="85"/>
      <c r="N67" s="435"/>
      <c r="O67" s="85"/>
      <c r="P67" s="508"/>
      <c r="Q67" s="294">
        <v>0</v>
      </c>
      <c r="R67" s="294">
        <v>0</v>
      </c>
      <c r="S67" s="294">
        <v>0</v>
      </c>
      <c r="T67" s="339">
        <f t="shared" ref="T67" si="25">Q67*$G67</f>
        <v>0</v>
      </c>
      <c r="U67" s="339">
        <f t="shared" ref="U67" si="26">R67*$G67</f>
        <v>0</v>
      </c>
      <c r="V67" s="339">
        <f t="shared" ref="V67" si="27">S67*$G67</f>
        <v>0</v>
      </c>
      <c r="W67" s="85"/>
      <c r="X67" s="85"/>
      <c r="Y67" s="435"/>
      <c r="Z67" s="435"/>
      <c r="AA67" s="435"/>
      <c r="AB67" s="294">
        <v>0</v>
      </c>
      <c r="AC67" s="294">
        <v>0</v>
      </c>
      <c r="AD67" s="294">
        <v>0</v>
      </c>
      <c r="AE67" s="208">
        <f>AB67*$G67</f>
        <v>0</v>
      </c>
      <c r="AF67" s="208">
        <f t="shared" ref="AF67" si="28">AC67*$G67</f>
        <v>0</v>
      </c>
      <c r="AG67" s="208">
        <f t="shared" ref="AG67" si="29">AD67*$G67</f>
        <v>0</v>
      </c>
      <c r="AH67" s="285"/>
      <c r="AI67" s="285"/>
      <c r="AJ67" s="434"/>
      <c r="AK67" s="434"/>
      <c r="AL67" s="509"/>
      <c r="AM67" s="503">
        <v>0</v>
      </c>
      <c r="AN67" s="238">
        <v>0</v>
      </c>
      <c r="AO67" s="238">
        <v>0</v>
      </c>
      <c r="AP67" s="226">
        <f t="shared" si="17"/>
        <v>0</v>
      </c>
      <c r="AQ67" s="226">
        <f t="shared" si="18"/>
        <v>0</v>
      </c>
      <c r="AR67" s="226">
        <f t="shared" si="19"/>
        <v>0</v>
      </c>
      <c r="AS67" s="34"/>
      <c r="CB67" s="26"/>
      <c r="CC67" s="26"/>
      <c r="CD67" s="26"/>
    </row>
  </sheetData>
  <mergeCells count="81">
    <mergeCell ref="D65:D67"/>
    <mergeCell ref="E27:E28"/>
    <mergeCell ref="H27:H28"/>
    <mergeCell ref="E31:E32"/>
    <mergeCell ref="H31:H32"/>
    <mergeCell ref="E33:E34"/>
    <mergeCell ref="H33:H34"/>
    <mergeCell ref="D10:D15"/>
    <mergeCell ref="E10:E11"/>
    <mergeCell ref="H10:H11"/>
    <mergeCell ref="H5:H6"/>
    <mergeCell ref="B5:B15"/>
    <mergeCell ref="C5:C15"/>
    <mergeCell ref="D5:D9"/>
    <mergeCell ref="E5:E6"/>
    <mergeCell ref="E21:E22"/>
    <mergeCell ref="H21:H22"/>
    <mergeCell ref="E16:E17"/>
    <mergeCell ref="E7:E8"/>
    <mergeCell ref="H7:H8"/>
    <mergeCell ref="A39:A44"/>
    <mergeCell ref="A5:A38"/>
    <mergeCell ref="B27:B38"/>
    <mergeCell ref="B42:B44"/>
    <mergeCell ref="B16:B26"/>
    <mergeCell ref="B39:B41"/>
    <mergeCell ref="A45:A57"/>
    <mergeCell ref="D47:D49"/>
    <mergeCell ref="D50:D51"/>
    <mergeCell ref="D55:D56"/>
    <mergeCell ref="B53:B54"/>
    <mergeCell ref="C53:C54"/>
    <mergeCell ref="B55:B57"/>
    <mergeCell ref="C55:C57"/>
    <mergeCell ref="B45:B49"/>
    <mergeCell ref="C45:C49"/>
    <mergeCell ref="D45:D46"/>
    <mergeCell ref="B50:B52"/>
    <mergeCell ref="C50:C52"/>
    <mergeCell ref="I59:I60"/>
    <mergeCell ref="J59:J60"/>
    <mergeCell ref="A58:A61"/>
    <mergeCell ref="B58:B61"/>
    <mergeCell ref="C58:C61"/>
    <mergeCell ref="D58:D60"/>
    <mergeCell ref="E58:E60"/>
    <mergeCell ref="C16:C26"/>
    <mergeCell ref="C27:C30"/>
    <mergeCell ref="C31:C38"/>
    <mergeCell ref="C42:C44"/>
    <mergeCell ref="H58:H60"/>
    <mergeCell ref="D36:D38"/>
    <mergeCell ref="D27:D28"/>
    <mergeCell ref="D29:D30"/>
    <mergeCell ref="D31:D35"/>
    <mergeCell ref="C39:C41"/>
    <mergeCell ref="D40:D41"/>
    <mergeCell ref="D43:D44"/>
    <mergeCell ref="D16:D20"/>
    <mergeCell ref="H16:H17"/>
    <mergeCell ref="H18:H19"/>
    <mergeCell ref="D21:D26"/>
    <mergeCell ref="A62:A63"/>
    <mergeCell ref="B62:B63"/>
    <mergeCell ref="C62:C63"/>
    <mergeCell ref="A64:A67"/>
    <mergeCell ref="B64:B67"/>
    <mergeCell ref="C64:C67"/>
    <mergeCell ref="K5:K15"/>
    <mergeCell ref="K16:K26"/>
    <mergeCell ref="K27:K30"/>
    <mergeCell ref="K31:K38"/>
    <mergeCell ref="K39:K41"/>
    <mergeCell ref="K58:K61"/>
    <mergeCell ref="K62:K63"/>
    <mergeCell ref="K64:K67"/>
    <mergeCell ref="K42:K44"/>
    <mergeCell ref="K45:K49"/>
    <mergeCell ref="K50:K52"/>
    <mergeCell ref="K53:K54"/>
    <mergeCell ref="K55:K57"/>
  </mergeCells>
  <dataValidations count="1">
    <dataValidation type="list" allowBlank="1" showInputMessage="1" showErrorMessage="1" sqref="D68:D88">
      <formula1>$A$1:$A$1</formula1>
    </dataValidation>
  </dataValidations>
  <pageMargins left="0" right="0" top="0.74803149606299213" bottom="0.74803149606299213" header="0.31496062992125984" footer="0.31496062992125984"/>
  <pageSetup paperSize="9" scale="2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6" id="{BC6B5932-E843-410C-B14B-91226429FBD0}">
            <xm:f>IF(OR(AB68='C:\Users\Tara.Schmidt\AppData\Local\Microsoft\Windows\Temporary Internet Files\Content.Outlook\6M90FPSM\[Phase 1 transition risk matrix_internal copy.xlsx]dropdown'!#REF!,AB68='C:\Users\Tara.Schmidt\AppData\Local\Microsoft\Windows\Temporary Internet Files\Content.Outlook\6M90FPSM\[Phase 1 transition risk matrix_internal copy.xlsx]dropdown'!#REF!,AB68='C:\Users\Tara.Schmidt\AppData\Local\Microsoft\Windows\Temporary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AB68:AD183</xm:sqref>
        </x14:conditionalFormatting>
        <x14:conditionalFormatting xmlns:xm="http://schemas.microsoft.com/office/excel/2006/main">
          <x14:cfRule type="expression" priority="5" id="{EC7AF06A-358D-4E01-BBA3-D3D9E0021692}">
            <xm:f>IF(OR(AE68='C:\Users\Tara.Schmidt\AppData\Local\Microsoft\Windows\Temporary Internet Files\Content.Outlook\6M90FPSM\[Phase 1 transition risk matrix_internal copy.xlsx]dropdown'!#REF!,AE68='C:\Users\Tara.Schmidt\AppData\Local\Microsoft\Windows\Temporary Internet Files\Content.Outlook\6M90FPSM\[Phase 1 transition risk matrix_internal copy.xlsx]dropdown'!#REF!,AE68='C:\Users\Tara.Schmidt\AppData\Local\Microsoft\Windows\Temporary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AE68:AG183</xm:sqref>
        </x14:conditionalFormatting>
        <x14:conditionalFormatting xmlns:xm="http://schemas.microsoft.com/office/excel/2006/main">
          <x14:cfRule type="expression" priority="4" id="{BEDC6D25-37FA-45D4-BD5B-3F32D8D00A62}">
            <xm:f>IF(OR(AM68='C:\Users\Tara.Schmidt\AppData\Local\Microsoft\Windows\Temporary Internet Files\Content.Outlook\6M90FPSM\[Phase 1 transition risk matrix_internal copy.xlsx]dropdown'!#REF!,AM68='C:\Users\Tara.Schmidt\AppData\Local\Microsoft\Windows\Temporary Internet Files\Content.Outlook\6M90FPSM\[Phase 1 transition risk matrix_internal copy.xlsx]dropdown'!#REF!,AM68='C:\Users\Tara.Schmidt\AppData\Local\Microsoft\Windows\Temporary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AM68:AO183</xm:sqref>
        </x14:conditionalFormatting>
        <x14:conditionalFormatting xmlns:xm="http://schemas.microsoft.com/office/excel/2006/main">
          <x14:cfRule type="expression" priority="3" id="{D07EEF51-A434-4EE9-9F9A-F4FCD97DB93F}">
            <xm:f>IF(OR(AP68='C:\Users\Tara.Schmidt\AppData\Local\Microsoft\Windows\Temporary Internet Files\Content.Outlook\6M90FPSM\[Phase 1 transition risk matrix_internal copy.xlsx]dropdown'!#REF!,AP68='C:\Users\Tara.Schmidt\AppData\Local\Microsoft\Windows\Temporary Internet Files\Content.Outlook\6M90FPSM\[Phase 1 transition risk matrix_internal copy.xlsx]dropdown'!#REF!,AP68='C:\Users\Tara.Schmidt\AppData\Local\Microsoft\Windows\Temporary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AP68:AR183</xm:sqref>
        </x14:conditionalFormatting>
        <x14:conditionalFormatting xmlns:xm="http://schemas.microsoft.com/office/excel/2006/main">
          <x14:cfRule type="expression" priority="9" id="{D1366419-5406-491C-B76F-FD4950BB7892}">
            <xm:f>IF(OR(N68='C:\Users\Tara.Schmidt\AppData\Local\Microsoft\Windows\Temporary Internet Files\Content.Outlook\6M90FPSM\[Phase 1 transition risk matrix_internal copy.xlsx]dropdown'!#REF!,N68='C:\Users\Tara.Schmidt\AppData\Local\Microsoft\Windows\Temporary Internet Files\Content.Outlook\6M90FPSM\[Phase 1 transition risk matrix_internal copy.xlsx]dropdown'!#REF!,N68='C:\Users\Tara.Schmidt\AppData\Local\Microsoft\Windows\Temporary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N68:P183</xm:sqref>
        </x14:conditionalFormatting>
        <x14:conditionalFormatting xmlns:xm="http://schemas.microsoft.com/office/excel/2006/main">
          <x14:cfRule type="expression" priority="8" id="{DAD184E8-8E25-482B-9F15-1F251A181911}">
            <xm:f>IF(OR(Q68='C:\Users\Tara.Schmidt\AppData\Local\Microsoft\Windows\Temporary Internet Files\Content.Outlook\6M90FPSM\[Phase 1 transition risk matrix_internal copy.xlsx]dropdown'!#REF!,Q68='C:\Users\Tara.Schmidt\AppData\Local\Microsoft\Windows\Temporary Internet Files\Content.Outlook\6M90FPSM\[Phase 1 transition risk matrix_internal copy.xlsx]dropdown'!#REF!,Q68='C:\Users\Tara.Schmidt\AppData\Local\Microsoft\Windows\Temporary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Q68:S183</xm:sqref>
        </x14:conditionalFormatting>
        <x14:conditionalFormatting xmlns:xm="http://schemas.microsoft.com/office/excel/2006/main">
          <x14:cfRule type="expression" priority="7" id="{27314330-5F61-443A-8B1E-724989E7BD2B}">
            <xm:f>IF(OR(T68='C:\Users\Tara.Schmidt\AppData\Local\Microsoft\Windows\Temporary Internet Files\Content.Outlook\6M90FPSM\[Phase 1 transition risk matrix_internal copy.xlsx]dropdown'!#REF!,T68='C:\Users\Tara.Schmidt\AppData\Local\Microsoft\Windows\Temporary Internet Files\Content.Outlook\6M90FPSM\[Phase 1 transition risk matrix_internal copy.xlsx]dropdown'!#REF!,T68='C:\Users\Tara.Schmidt\AppData\Local\Microsoft\Windows\Temporary Internet Files\Content.Outlook\6M90FPSM\[Phase 1 transition risk matrix_internal copy.xlsx]dropdown'!#REF!),1,0)</xm:f>
            <x14:dxf>
              <font>
                <color auto="1"/>
              </font>
              <fill>
                <patternFill>
                  <bgColor theme="4" tint="0.59996337778862885"/>
                </patternFill>
              </fill>
            </x14:dxf>
          </x14:cfRule>
          <xm:sqref>T68:V183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'Q:\Edinburgh\Projects\0409030 ClimateWise Transition Risk.TS\02_Infrastructure Risk Assessment\[Phase 1 transition risk matrix_internal copy.xlsx]dropdown'!#REF!</xm:f>
          </x14:formula1>
          <xm:sqref>AH68:AL76 N68:AG88 AM68:AR88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Risk Matrix </vt:lpstr>
      <vt:lpstr>Methodology_Paris Agreement</vt:lpstr>
      <vt:lpstr>Methodology_2C Scenario</vt:lpstr>
    </vt:vector>
  </TitlesOfParts>
  <Company>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Tara Schmidt</dc:creator>
  <cp:lastModifiedBy>Rachel Austin</cp:lastModifiedBy>
  <cp:lastPrinted>2017-11-20T14:31:28Z</cp:lastPrinted>
  <dcterms:created xsi:type="dcterms:W3CDTF">2017-01-04T13:54:16Z</dcterms:created>
  <dcterms:modified xsi:type="dcterms:W3CDTF">2019-02-20T16:31:55Z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344366543</vt:i4>
  </property>
  <property fmtid="{D5CDD505-2E9C-101B-9397-08002B2CF9AE}" pid="3" name="_NewReviewCycle">
    <vt:lpwstr/>
  </property>
  <property fmtid="{D5CDD505-2E9C-101B-9397-08002B2CF9AE}" pid="4" name="_EmailSubject">
    <vt:lpwstr>The risk exposure matrix </vt:lpwstr>
  </property>
  <property fmtid="{D5CDD505-2E9C-101B-9397-08002B2CF9AE}" pid="5" name="_AuthorEmail">
    <vt:lpwstr>Ivet.Manolova@erm.com</vt:lpwstr>
  </property>
  <property fmtid="{D5CDD505-2E9C-101B-9397-08002B2CF9AE}" pid="6" name="_AuthorEmailDisplayName">
    <vt:lpwstr>Ivet Manolova</vt:lpwstr>
  </property>
  <property fmtid="{D5CDD505-2E9C-101B-9397-08002B2CF9AE}" pid="7" name="_PreviousAdHocReviewCycleID">
    <vt:i4>-1774974682</vt:i4>
  </property>
  <property fmtid="{D5CDD505-2E9C-101B-9397-08002B2CF9AE}" pid="8" name="_ReviewingToolsShownOnce">
    <vt:lpwstr/>
  </property>
</Properties>
</file>